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81_財政係長業務\011_財政状況資料\R5財政状況\06_公会計関係追加\03_再照会\"/>
    </mc:Choice>
  </mc:AlternateContent>
  <bookViews>
    <workbookView xWindow="0" yWindow="0" windowWidth="19200" windowHeight="7550" tabRatio="802" firstSheet="12"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CO34" i="10" l="1"/>
  <c r="BW35" i="10"/>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<sst xmlns="http://schemas.openxmlformats.org/spreadsheetml/2006/main" count="1130" uniqueCount="576">
  <si>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</si>
  <si>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</si>
  <si>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</si>
  <si>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</si>
  <si>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</si>
  <si>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</si>
  <si>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</si>
  <si>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</si>
  <si>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</si>
  <si>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</si>
  <si>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</si>
  <si>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</si>
  <si>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</si>
  <si>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</si>
  <si>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</si>
  <si>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</si>
  <si>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</si>
  <si>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</si>
  <si>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</si>
  <si>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</si>
  <si>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</si>
  <si>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</si>
  <si>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</si>
  <si>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</si>
  <si>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</si>
  <si>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</si>
  <si>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</si>
  <si>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</si>
  <si>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</si>
  <si>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</si>
  <si>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</si>
  <si>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</si>
  <si>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</si>
  <si>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</si>
  <si>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</si>
  <si>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</si>
  <si>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</si>
  <si>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</si>
  <si>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</si>
  <si>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</si>
  <si>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</si>
  <si>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</si>
  <si>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</si>
  <si>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</si>
  <si>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</si>
  <si>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</si>
  <si>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</si>
  <si>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</si>
  <si>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</si>
  <si>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</si>
  <si>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</si>
  <si>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</si>
  <si>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</si>
  <si>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</si>
  <si>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</si>
  <si>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</si>
  <si>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</si>
  <si>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</si>
  <si>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</si>
  <si>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</si>
  <si>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</si>
  <si>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</si>
  <si>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</si>
  <si>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</si>
  <si>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</si>
  <si>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</si>
  <si>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</si>
  <si>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</si>
  <si>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</si>
  <si>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</si>
  <si>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</si>
  <si>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</si>
  <si>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</si>
  <si>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</si>
  <si>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</si>
  <si>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</si>
  <si>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</si>
  <si>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</si>
  <si>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</si>
  <si>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</si>
  <si>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</si>
  <si>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</si>
  <si>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</si>
  <si>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</si>
  <si>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</si>
  <si>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</si>
  <si>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</si>
  <si>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</si>
  <si>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</si>
  <si>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</si>
  <si>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</si>
  <si>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</si>
  <si>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</si>
  <si>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</si>
  <si>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北茨城市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</si>
  <si>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</si>
  <si>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</si>
  <si>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</si>
  <si>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</si>
  <si>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</si>
  <si>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</si>
  <si>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</si>
  <si>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</si>
  <si>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</si>
  <si>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</si>
  <si>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</si>
  <si>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</si>
  <si>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</si>
  <si>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</si>
  <si>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</si>
  <si>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</si>
  <si>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</si>
  <si>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</si>
  <si>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</si>
  <si>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</si>
  <si>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</si>
  <si>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</si>
  <si>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</si>
  <si>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</si>
  <si>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</si>
  <si>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</si>
  <si>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</si>
  <si>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</si>
  <si>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</si>
  <si>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</si>
  <si>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</si>
  <si>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</si>
  <si>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</si>
  <si>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</si>
  <si>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</si>
  <si>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</si>
  <si>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</si>
  <si>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</si>
  <si>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</si>
  <si>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</si>
  <si>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</si>
  <si>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</si>
  <si>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</si>
  <si>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</si>
  <si>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</si>
  <si>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</si>
  <si>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</si>
  <si>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</si>
  <si>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</si>
  <si>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-1.9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</si>
  <si>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</si>
  <si>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</si>
  <si>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</si>
  <si>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</si>
  <si>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</si>
  <si>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</si>
  <si>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</si>
  <si>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</si>
  <si>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</si>
  <si>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</si>
  <si>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</si>
  <si>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</si>
  <si>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</si>
  <si>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</si>
  <si>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</si>
  <si>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</si>
  <si>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</si>
  <si>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</si>
  <si>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</si>
  <si>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</si>
  <si>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</si>
  <si>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</si>
  <si>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</si>
  <si>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</si>
  <si>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</si>
  <si>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</si>
  <si>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</si>
  <si>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</si>
  <si>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</si>
  <si>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</si>
  <si>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</si>
  <si>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</si>
  <si>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</si>
  <si>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</si>
  <si>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</si>
  <si>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</si>
  <si>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</si>
  <si>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</si>
  <si>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</si>
  <si>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</si>
  <si>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</si>
  <si>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</si>
  <si>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</si>
  <si>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</si>
  <si>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</si>
  <si>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</si>
  <si>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</si>
  <si>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</si>
  <si>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</si>
  <si>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</si>
  <si>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</si>
  <si>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</si>
  <si>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</si>
  <si>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</si>
  <si>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</si>
  <si>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</si>
  <si>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</si>
  <si>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</si>
  <si>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茨城県北茨城市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</si>
  <si>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</si>
  <si>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</si>
  <si>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</si>
  <si>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</si>
  <si>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</si>
  <si>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</si>
  <si>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</si>
  <si>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</si>
  <si>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</si>
  <si>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</si>
  <si>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</si>
  <si>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</si>
  <si>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</si>
  <si>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</si>
  <si>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</si>
  <si>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</si>
  <si>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</si>
  <si>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</si>
  <si>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</si>
  <si>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</si>
  <si>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</si>
  <si>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</si>
  <si>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</si>
  <si>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</si>
  <si>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</si>
  <si>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</si>
  <si>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</si>
  <si>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</si>
  <si>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</si>
  <si>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</si>
  <si>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</si>
  <si>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</si>
  <si>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</si>
  <si>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</si>
  <si>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</si>
  <si>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</si>
  <si>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</si>
  <si>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</si>
  <si>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</si>
  <si>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</si>
  <si>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</si>
  <si>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</si>
  <si>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</si>
  <si>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</si>
  <si>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</si>
  <si>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</si>
  <si>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</si>
  <si>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</si>
  <si>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</si>
  <si>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</si>
  <si>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</si>
  <si>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</si>
  <si>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</si>
  <si>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</si>
  <si>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</si>
  <si>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</si>
  <si>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</si>
  <si>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</si>
  <si>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</si>
  <si>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</si>
  <si>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</si>
  <si>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</si>
  <si>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</si>
  <si>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</si>
  <si>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</si>
  <si>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</si>
  <si>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</si>
  <si>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</si>
  <si>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</si>
  <si>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</si>
  <si>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</si>
  <si>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</si>
  <si>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</si>
  <si>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</si>
  <si>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</si>
  <si>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</si>
  <si>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</si>
  <si>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</si>
  <si>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</si>
  <si>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</si>
  <si>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</si>
  <si>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</si>
  <si>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</si>
  <si>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</si>
  <si>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</si>
  <si>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</si>
  <si>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</si>
  <si>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</si>
  <si>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</si>
  <si>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</si>
  <si>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</si>
  <si>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</si>
  <si>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</si>
  <si>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</si>
  <si>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</si>
  <si>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</si>
  <si>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</si>
  <si>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</si>
  <si>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</si>
  <si>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</si>
  <si>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</si>
  <si>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</si>
  <si>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</si>
  <si>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</si>
  <si>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</si>
  <si>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</si>
  <si>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</si>
  <si>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</si>
  <si>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</si>
  <si>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</si>
  <si>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</si>
  <si>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</si>
  <si>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</si>
  <si>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</si>
  <si>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</si>
  <si>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</si>
  <si>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</si>
  <si>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</si>
  <si>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</si>
  <si>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</si>
  <si>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</si>
  <si>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</si>
  <si>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</si>
  <si>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</si>
  <si>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</si>
  <si>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</si>
  <si>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</si>
  <si>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</si>
  <si>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</si>
  <si>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</si>
  <si>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</si>
  <si>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</si>
  <si>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</si>
  <si>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</si>
  <si>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</si>
  <si>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</si>
  <si>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</si>
  <si>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</si>
  <si>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</si>
  <si>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</si>
  <si>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</si>
  <si>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</si>
  <si>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</si>
  <si>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</si>
  <si>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</si>
  <si>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</si>
  <si>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</si>
  <si>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</si>
  <si>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</si>
  <si>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</si>
  <si>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茨城県北茨城市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</si>
  <si>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</si>
  <si>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</si>
  <si>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</si>
  <si>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</si>
  <si>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</si>
  <si>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</si>
  <si>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</si>
  <si>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</si>
  <si>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</si>
  <si>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</si>
  <si>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</si>
  <si>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</si>
  <si>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</si>
  <si>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</si>
  <si>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</si>
  <si>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</si>
  <si>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</si>
  <si>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</si>
  <si>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</si>
  <si>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</si>
  <si>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北茨城市水沼診療所特別会計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</si>
  <si>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</si>
  <si>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</si>
  <si>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</si>
  <si>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</si>
  <si>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</si>
  <si>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</si>
  <si>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</si>
  <si>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</si>
  <si>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</si>
  <si>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</si>
  <si>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</si>
  <si>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</si>
  <si>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</si>
  <si>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北茨城市国民健康保険事業特別会計</t>
    <phoneticPr fontId="5"/>
  </si>
  <si>
    <t>北茨城市介護保険事業特別会計（保険事業勘定）</t>
    <phoneticPr fontId="5"/>
  </si>
  <si>
    <t>北茨城市介護保険事業特別会計（介護サービス事業勘定）</t>
    <phoneticPr fontId="5"/>
  </si>
  <si>
    <t>北茨城市後期高齢者医療特別会計</t>
    <phoneticPr fontId="5"/>
  </si>
  <si>
    <t>北茨城市水道事業会計</t>
    <phoneticPr fontId="5"/>
  </si>
  <si>
    <t>法適用企業</t>
    <phoneticPr fontId="5"/>
  </si>
  <si>
    <t>北茨城市工業用水道事業会計</t>
    <phoneticPr fontId="5"/>
  </si>
  <si>
    <t>北茨城市民病院事業会計</t>
    <phoneticPr fontId="5"/>
  </si>
  <si>
    <t>北茨城市下水道事業会計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</si>
  <si>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</si>
  <si>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</si>
  <si>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</si>
  <si>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</si>
  <si>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</si>
  <si>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</si>
  <si>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</si>
  <si>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</si>
  <si>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</si>
  <si>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</si>
  <si>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</si>
  <si>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</si>
  <si>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</si>
  <si>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</si>
  <si>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</si>
  <si>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</si>
  <si>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</si>
  <si>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</si>
  <si>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</si>
  <si>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</si>
  <si>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</si>
  <si>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</si>
  <si>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</si>
  <si>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</si>
  <si>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</si>
  <si>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</si>
  <si>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</si>
  <si>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</si>
  <si>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</si>
  <si>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</si>
  <si>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</si>
  <si>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</si>
  <si>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</si>
  <si>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</si>
  <si>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</si>
  <si>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</si>
  <si>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</si>
  <si>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</si>
  <si>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</si>
  <si>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</si>
  <si>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</si>
  <si>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</si>
  <si>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</si>
  <si>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</si>
  <si>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</si>
  <si>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</si>
  <si>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</si>
  <si>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</si>
  <si>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</si>
  <si>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</si>
  <si>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</si>
  <si>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</si>
  <si>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</si>
  <si>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</si>
  <si>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</si>
  <si>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</si>
  <si>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</si>
  <si>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</si>
  <si>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</si>
  <si>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</si>
  <si>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</si>
  <si>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</si>
  <si>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</si>
  <si>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</si>
  <si>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</si>
  <si>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</si>
  <si>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</si>
  <si>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</si>
  <si>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</si>
  <si>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</si>
  <si>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</si>
  <si>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</si>
  <si>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</si>
  <si>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</si>
  <si>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</si>
  <si>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</si>
  <si>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</si>
  <si>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</si>
  <si>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</si>
  <si>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</si>
  <si>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</si>
  <si>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</si>
  <si>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</si>
  <si>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</si>
  <si>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</si>
  <si>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</si>
  <si>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</si>
  <si>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</si>
  <si>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</si>
  <si>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</si>
  <si>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</si>
  <si>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</si>
  <si>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</si>
  <si>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</si>
  <si>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</si>
  <si>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</si>
  <si>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</si>
  <si>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</si>
  <si>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</si>
  <si>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</si>
  <si>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</si>
  <si>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</si>
  <si>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</si>
  <si>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</si>
  <si>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</si>
  <si>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</si>
  <si>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</si>
  <si>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</si>
  <si>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</si>
  <si>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</si>
  <si>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</si>
  <si>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</si>
  <si>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</si>
  <si>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</si>
  <si>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</si>
  <si>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</si>
  <si>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</si>
  <si>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</si>
  <si>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</si>
  <si>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</si>
  <si>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</si>
  <si>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</si>
  <si>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</si>
  <si>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</si>
  <si>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</si>
  <si>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</si>
  <si>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</si>
  <si>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</si>
  <si>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</si>
  <si>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</si>
  <si>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</si>
  <si>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</si>
  <si>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</si>
  <si>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</si>
  <si>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</si>
  <si>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5.82</t>
  </si>
  <si>
    <t>▲ 8.64</t>
  </si>
  <si>
    <t>北茨城市民病院事業会計</t>
  </si>
  <si>
    <t>北茨城市水道事業会計</t>
  </si>
  <si>
    <t>一般会計</t>
  </si>
  <si>
    <t>北茨城市工業用水道事業会計</t>
  </si>
  <si>
    <t>北茨城市介護保険事業特別会計（保険事業勘定）</t>
  </si>
  <si>
    <t>北茨城市下水道事業会計</t>
  </si>
  <si>
    <t>北茨城市国民健康保険事業特別会計</t>
  </si>
  <si>
    <t>北茨城市介護保険事業特別会計（介護サービス事業勘定）</t>
  </si>
  <si>
    <t>その他会計（赤字）</t>
  </si>
  <si>
    <t>その他会計（黒字）</t>
  </si>
  <si>
    <t>R01</t>
    <phoneticPr fontId="5"/>
  </si>
  <si>
    <t>R02</t>
    <phoneticPr fontId="5"/>
  </si>
  <si>
    <t>R03</t>
    <phoneticPr fontId="5"/>
  </si>
  <si>
    <t>R04</t>
    <phoneticPr fontId="5"/>
  </si>
  <si>
    <t>R05</t>
    <phoneticPr fontId="5"/>
  </si>
  <si>
    <t>‐</t>
  </si>
  <si>
    <t>‐</t>
    <phoneticPr fontId="2"/>
  </si>
  <si>
    <t>茜平ふれあい財団</t>
    <rPh sb="0" eb="1">
      <t>アカネ</t>
    </rPh>
    <rPh sb="1" eb="2">
      <t>タイラ</t>
    </rPh>
    <rPh sb="6" eb="8">
      <t>ザイダン</t>
    </rPh>
    <phoneticPr fontId="2"/>
  </si>
  <si>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2"/>
  </si>
  <si>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2"/>
  </si>
  <si>
    <t>高萩・北茨城広域事務組合（一般会計）</t>
    <rPh sb="0" eb="2">
      <t>タカハギ</t>
    </rPh>
    <rPh sb="3" eb="6">
      <t>キタイバラキ</t>
    </rPh>
    <rPh sb="6" eb="8">
      <t>コウイキ</t>
    </rPh>
    <rPh sb="8" eb="10">
      <t>ジム</t>
    </rPh>
    <rPh sb="10" eb="12">
      <t>クミアイ</t>
    </rPh>
    <rPh sb="13" eb="15">
      <t>イッパン</t>
    </rPh>
    <rPh sb="15" eb="17">
      <t>カイケイ</t>
    </rPh>
    <phoneticPr fontId="2"/>
  </si>
  <si>
    <t>高萩・北茨城広域事務組合（工業用水道事業会計）</t>
    <rPh sb="0" eb="2">
      <t>タカハギ</t>
    </rPh>
    <rPh sb="3" eb="6">
      <t>キタイバラキ</t>
    </rPh>
    <rPh sb="6" eb="8">
      <t>コウイキ</t>
    </rPh>
    <rPh sb="8" eb="10">
      <t>ジム</t>
    </rPh>
    <rPh sb="10" eb="12">
      <t>クミアイ</t>
    </rPh>
    <rPh sb="13" eb="15">
      <t>コウギョウ</t>
    </rPh>
    <rPh sb="15" eb="16">
      <t>ヨウ</t>
    </rPh>
    <rPh sb="16" eb="18">
      <t>スイドウ</t>
    </rPh>
    <rPh sb="18" eb="20">
      <t>ジギョウ</t>
    </rPh>
    <rPh sb="20" eb="22">
      <t>カイケイ</t>
    </rPh>
    <phoneticPr fontId="2"/>
  </si>
  <si>
    <t>茨城租税債権管理機構</t>
    <rPh sb="0" eb="2">
      <t>イバラキ</t>
    </rPh>
    <rPh sb="2" eb="4">
      <t>ソゼイ</t>
    </rPh>
    <rPh sb="4" eb="6">
      <t>サイケン</t>
    </rPh>
    <rPh sb="6" eb="8">
      <t>カンリ</t>
    </rPh>
    <rPh sb="8" eb="10">
      <t>キコウ</t>
    </rPh>
    <phoneticPr fontId="2"/>
  </si>
  <si>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2"/>
  </si>
  <si>
    <t>茨城県後期高齢者医療広域連合（後期高齢医療特別会計）</t>
    <rPh sb="0" eb="3">
      <t>イバラキケン</t>
    </rPh>
    <rPh sb="3" eb="5">
      <t>コウキ</t>
    </rPh>
    <rPh sb="5" eb="8">
      <t>コウレイシャ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2"/>
  </si>
  <si>
    <t>(都市整備事業基金)</t>
    <rPh sb="1" eb="3">
      <t>トシ</t>
    </rPh>
    <rPh sb="3" eb="5">
      <t>セイビ</t>
    </rPh>
    <rPh sb="5" eb="7">
      <t>ジギョウ</t>
    </rPh>
    <rPh sb="7" eb="9">
      <t>キキン</t>
    </rPh>
    <phoneticPr fontId="5"/>
  </si>
  <si>
    <t>(環境保全基金)</t>
    <rPh sb="1" eb="3">
      <t>カンキョウ</t>
    </rPh>
    <rPh sb="3" eb="5">
      <t>ホゼン</t>
    </rPh>
    <rPh sb="5" eb="7">
      <t>キキン</t>
    </rPh>
    <phoneticPr fontId="2"/>
  </si>
  <si>
    <t>(ふるさと応援基金)</t>
    <rPh sb="5" eb="7">
      <t>オウエン</t>
    </rPh>
    <rPh sb="7" eb="9">
      <t>キキン</t>
    </rPh>
    <phoneticPr fontId="2"/>
  </si>
  <si>
    <t>(瓦葺利夫人材育成基金)</t>
    <rPh sb="1" eb="3">
      <t>カワラブキ</t>
    </rPh>
    <rPh sb="3" eb="5">
      <t>トシオ</t>
    </rPh>
    <rPh sb="5" eb="7">
      <t>ジンザイ</t>
    </rPh>
    <rPh sb="7" eb="9">
      <t>イクセイ</t>
    </rPh>
    <rPh sb="9" eb="11">
      <t>キキン</t>
    </rPh>
    <phoneticPr fontId="2"/>
  </si>
  <si>
    <t>(国際交流基金)</t>
    <rPh sb="1" eb="3">
      <t>コクサイ</t>
    </rPh>
    <rPh sb="3" eb="5">
      <t>コウリュウ</t>
    </rPh>
    <rPh sb="5" eb="7">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</si>
  <si>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</si>
  <si>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</si>
  <si>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</si>
  <si>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</si>
  <si>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</si>
  <si>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</si>
  <si>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</si>
  <si>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</si>
  <si>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</si>
  <si>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将来負担比率は令和2年度以降、減少傾向となっているものの、類似団体と比べて80.7ポイント高くなっている。一方で、令和5年度の有形固定資産減価償却率は類似団体よりも5.0ポイント低くなっている。これは、平成25年度以降の消防庁舎、図書館、小中学校の統廃合など老朽施設の更新事業を実施してきたことに伴い、地方債現在高が増加した一方で、老朽化した施設の更新が進んだためである。
　今後も、施設老朽化への対策を行っていく必要があるため、公共施設等総合管理計画及び公共施設マネジメント計画に基づき、適正な公共施設管理に努め、将来世代へ過度な負担を残さないようにする必要がある。
　当市は老朽化施設の更新時期が到来しており、一時的に将来負担が増加しているものの、今後、公共施設等の維持管理に要する経費が減少していくことが見込まれる。</t>
    <rPh sb="309" eb="312">
      <t>イチジテキ</t>
    </rPh>
    <rPh sb="318" eb="320">
      <t>ゾウカ</t>
    </rPh>
    <rPh sb="328" eb="330">
      <t>コンゴ</t>
    </rPh>
    <phoneticPr fontId="5"/>
  </si>
  <si>
    <t xml:space="preserve">   将来負担比率は、平成25年度以降の消防庁舎、図書館、小中学校の統廃合など老朽施設の更新事業に係る市債発行により、地方債残高が増加したことにより比率が高い状況が続いている。令和2年度以降は充当可能基金等の増加や地方債現在高の減少により比率が減少しているものの、類似団体内平均値と比較して80.7ポイント高くなっている。
　　実質公債費比率についても、老朽施設の更新事業に係る元利償還金の増加に伴い、平成29年度以降上昇を続けており、令和5年度は類似団体内平均値と比較して4.0ポイント高くなっている。
　　今後も公共施設の老朽化対策を進めていくことから、公共施設等総合管理計画及び公共施設マネジメント計画に基づき、適正な公共施設管理に努めながら公債費の適正化に取り組んでいく必要がある。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</si>
</sst>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9" fillId="0" borderId="41" xfId="16" applyFont="1" applyBorder="1" applyAlignment="1" applyProtection="1">
      <alignment horizontal="left" vertical="top" wrapText="1"/>
      <protection locked="0"/>
    </xf>
    <xf numFmtId="0" fontId="19" fillId="0" borderId="12" xfId="16" applyFont="1" applyBorder="1" applyAlignment="1" applyProtection="1">
      <alignment horizontal="left" vertical="top" wrapText="1"/>
      <protection locked="0"/>
    </xf>
    <xf numFmtId="0" fontId="19" fillId="0" borderId="51" xfId="16" applyFont="1" applyBorder="1" applyAlignment="1" applyProtection="1">
      <alignment horizontal="left" vertical="top" wrapText="1"/>
      <protection locked="0"/>
    </xf>
    <xf numFmtId="0" fontId="19" fillId="0" borderId="65" xfId="16" applyFont="1" applyBorder="1" applyAlignment="1" applyProtection="1">
      <alignment horizontal="left" vertical="top" wrapText="1"/>
      <protection locked="0"/>
    </xf>
    <xf numFmtId="0" fontId="19" fillId="0" borderId="0" xfId="16" applyFont="1" applyAlignment="1" applyProtection="1">
      <alignment horizontal="left" vertical="top" wrapText="1"/>
      <protection locked="0"/>
    </xf>
    <xf numFmtId="0" fontId="19" fillId="0" borderId="38" xfId="16" applyFont="1" applyBorder="1" applyAlignment="1" applyProtection="1">
      <alignment horizontal="left" vertical="top" wrapText="1"/>
      <protection locked="0"/>
    </xf>
    <xf numFmtId="0" fontId="19" fillId="0" borderId="37" xfId="16" applyFont="1" applyBorder="1" applyAlignment="1" applyProtection="1">
      <alignment horizontal="left" vertical="top" wrapText="1"/>
      <protection locked="0"/>
    </xf>
    <xf numFmtId="0" fontId="19" fillId="0" borderId="56" xfId="16" applyFont="1" applyBorder="1" applyAlignment="1" applyProtection="1">
      <alignment horizontal="left" vertical="top" wrapText="1"/>
      <protection locked="0"/>
    </xf>
    <xf numFmtId="0" fontId="19"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9" fillId="0" borderId="41" xfId="16" applyFont="1" applyFill="1" applyBorder="1" applyAlignment="1" applyProtection="1">
      <alignment horizontal="left" vertical="top" wrapText="1"/>
      <protection locked="0"/>
    </xf>
    <xf numFmtId="0" fontId="19" fillId="0" borderId="12" xfId="16" applyFont="1" applyFill="1" applyBorder="1" applyAlignment="1" applyProtection="1">
      <alignment horizontal="left" vertical="top" wrapText="1"/>
      <protection locked="0"/>
    </xf>
    <xf numFmtId="0" fontId="19" fillId="0" borderId="51" xfId="16" applyFont="1" applyFill="1" applyBorder="1" applyAlignment="1" applyProtection="1">
      <alignment horizontal="left" vertical="top" wrapText="1"/>
      <protection locked="0"/>
    </xf>
    <xf numFmtId="0" fontId="19" fillId="0" borderId="65" xfId="16" applyFont="1" applyFill="1" applyBorder="1" applyAlignment="1" applyProtection="1">
      <alignment horizontal="left" vertical="top" wrapText="1"/>
      <protection locked="0"/>
    </xf>
    <xf numFmtId="0" fontId="19" fillId="0" borderId="0" xfId="16" applyFont="1" applyFill="1" applyAlignment="1" applyProtection="1">
      <alignment horizontal="left" vertical="top" wrapText="1"/>
      <protection locked="0"/>
    </xf>
    <xf numFmtId="0" fontId="19" fillId="0" borderId="38" xfId="16" applyFont="1" applyFill="1" applyBorder="1" applyAlignment="1" applyProtection="1">
      <alignment horizontal="left" vertical="top" wrapText="1"/>
      <protection locked="0"/>
    </xf>
    <xf numFmtId="0" fontId="19" fillId="0" borderId="37" xfId="16" applyFont="1" applyFill="1" applyBorder="1" applyAlignment="1" applyProtection="1">
      <alignment horizontal="left" vertical="top" wrapText="1"/>
      <protection locked="0"/>
    </xf>
    <xf numFmtId="0" fontId="19" fillId="0" borderId="56" xfId="16" applyFont="1" applyFill="1" applyBorder="1" applyAlignment="1" applyProtection="1">
      <alignment horizontal="left" vertical="top" wrapText="1"/>
      <protection locked="0"/>
    </xf>
    <xf numFmtId="0" fontId="19" fillId="0" borderId="40" xfId="16" applyFont="1" applyFill="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A50A-47B2-AB4F-08A5792F0C8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97599</c:v>
                </c:pt>
                <c:pt idx="1">
                  <c:v>101807</c:v>
                </c:pt>
                <c:pt idx="2">
                  <c:v>107898</c:v>
                </c:pt>
                <c:pt idx="3">
                  <c:v>48049</c:v>
                </c:pt>
                <c:pt idx="4">
                  <c:v>64348</c:v>
                </c:pt>
              </c:numCache>
            </c:numRef>
          </c:val>
          <c:smooth val="0"/>
          <c:extLst>
            <c:ext xmlns:c16="http://schemas.microsoft.com/office/drawing/2014/chart" uri="{C3380CC4-5D6E-409C-BE32-E72D297353CC}">
              <c16:uniqueId val="{00000001-A50A-47B2-AB4F-08A5792F0C8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6.57</c:v>
                </c:pt>
                <c:pt idx="1">
                  <c:v>8.23</c:v>
                </c:pt>
                <c:pt idx="2">
                  <c:v>8.69</c:v>
                </c:pt>
                <c:pt idx="3">
                  <c:v>9.27</c:v>
                </c:pt>
                <c:pt idx="4">
                  <c:v>6.02</c:v>
                </c:pt>
              </c:numCache>
            </c:numRef>
          </c:val>
          <c:extLst>
            <c:ext xmlns:c16="http://schemas.microsoft.com/office/drawing/2014/chart" uri="{C3380CC4-5D6E-409C-BE32-E72D297353CC}">
              <c16:uniqueId val="{00000000-9A04-4A85-87A5-D09DBEE8C0D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11.39</c:v>
                </c:pt>
                <c:pt idx="1">
                  <c:v>14.88</c:v>
                </c:pt>
                <c:pt idx="2">
                  <c:v>18.59</c:v>
                </c:pt>
                <c:pt idx="3">
                  <c:v>25.85</c:v>
                </c:pt>
                <c:pt idx="4">
                  <c:v>18.899999999999999</c:v>
                </c:pt>
              </c:numCache>
            </c:numRef>
          </c:val>
          <c:extLst>
            <c:ext xmlns:c16="http://schemas.microsoft.com/office/drawing/2014/chart" uri="{C3380CC4-5D6E-409C-BE32-E72D297353CC}">
              <c16:uniqueId val="{00000001-9A04-4A85-87A5-D09DBEE8C0D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-5.82</c:v>
                </c:pt>
                <c:pt idx="1">
                  <c:v>5.78</c:v>
                </c:pt>
                <c:pt idx="2">
                  <c:v>5.35</c:v>
                </c:pt>
                <c:pt idx="3">
                  <c:v>7.07</c:v>
                </c:pt>
                <c:pt idx="4">
                  <c:v>-8.64</c:v>
                </c:pt>
              </c:numCache>
            </c:numRef>
          </c:val>
          <c:smooth val="0"/>
          <c:extLst>
            <c:ext xmlns:c16="http://schemas.microsoft.com/office/drawing/2014/chart" uri="{C3380CC4-5D6E-409C-BE32-E72D297353CC}">
              <c16:uniqueId val="{00000002-9A04-4A85-87A5-D09DBEE8C0D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0.34</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0-0747-4A31-9866-101F2DEEAE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747-4A31-9866-101F2DEEAE07}"/>
            </c:ext>
          </c:extLst>
        </c:ser>
        <c:ser>
          <c:idx val="2"/>
          <c:order val="2"/>
          <c:tx>
            <c:strRef>
              <c:f>データシート!$A$29</c:f>
              <c:strCache>
                <c:ptCount val="1"/>
                <c:pt idx="0">
                  <c:v>北茨城市介護保険事業特別会計（介護サービス事業勘定）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0.02</c:v>
                </c:pt>
                <c:pt idx="4">
                  <c:v>#N/A</c:v>
                </c:pt>
                <c:pt idx="5">
                  <c:v>0.02</c:v>
                </c:pt>
                <c:pt idx="6">
                  <c:v>#N/A</c:v>
                </c:pt>
                <c:pt idx="7">
                  <c:v>0.02</c:v>
                </c:pt>
                <c:pt idx="8">
                  <c:v>#N/A</c:v>
                </c:pt>
                <c:pt idx="9">
                  <c:v>0.01</c:v>
                </c:pt>
              </c:numCache>
            </c:numRef>
          </c:val>
          <c:extLst>
            <c:ext xmlns:c16="http://schemas.microsoft.com/office/drawing/2014/chart" uri="{C3380CC4-5D6E-409C-BE32-E72D297353CC}">
              <c16:uniqueId val="{00000002-0747-4A31-9866-101F2DEEAE07}"/>
            </c:ext>
          </c:extLst>
        </c:ser>
        <c:ser>
          <c:idx val="3"/>
          <c:order val="3"/>
          <c:tx>
            <c:strRef>
              <c:f>データシート!$A$30</c:f>
              <c:strCache>
                <c:ptCount val="1"/>
                <c:pt idx="0">
                  <c:v>北茨城市国民健康保険事業特別会計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0.83</c:v>
                </c:pt>
                <c:pt idx="2">
                  <c:v>#N/A</c:v>
                </c:pt>
                <c:pt idx="3">
                  <c:v>0.85</c:v>
                </c:pt>
                <c:pt idx="4">
                  <c:v>#N/A</c:v>
                </c:pt>
                <c:pt idx="5">
                  <c:v>0.85</c:v>
                </c:pt>
                <c:pt idx="6">
                  <c:v>#N/A</c:v>
                </c:pt>
                <c:pt idx="7">
                  <c:v>0.28999999999999998</c:v>
                </c:pt>
                <c:pt idx="8">
                  <c:v>#N/A</c:v>
                </c:pt>
                <c:pt idx="9">
                  <c:v>0.19</c:v>
                </c:pt>
              </c:numCache>
            </c:numRef>
          </c:val>
          <c:extLst>
            <c:ext xmlns:c16="http://schemas.microsoft.com/office/drawing/2014/chart" uri="{C3380CC4-5D6E-409C-BE32-E72D297353CC}">
              <c16:uniqueId val="{00000003-0747-4A31-9866-101F2DEEAE07}"/>
            </c:ext>
          </c:extLst>
        </c:ser>
        <c:ser>
          <c:idx val="4"/>
          <c:order val="4"/>
          <c:tx>
            <c:strRef>
              <c:f>データシート!$A$31</c:f>
              <c:strCache>
                <c:ptCount val="1"/>
                <c:pt idx="0">
                  <c:v>北茨城市下水道事業会計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#N/A</c:v>
                </c:pt>
                <c:pt idx="3">
                  <c:v>0.62</c:v>
                </c:pt>
                <c:pt idx="4">
                  <c:v>#N/A</c:v>
                </c:pt>
                <c:pt idx="5">
                  <c:v>1.1000000000000001</c:v>
                </c:pt>
                <c:pt idx="6">
                  <c:v>#N/A</c:v>
                </c:pt>
                <c:pt idx="7">
                  <c:v>1.73</c:v>
                </c:pt>
                <c:pt idx="8">
                  <c:v>#N/A</c:v>
                </c:pt>
                <c:pt idx="9">
                  <c:v>2.09</c:v>
                </c:pt>
              </c:numCache>
            </c:numRef>
          </c:val>
          <c:extLst>
            <c:ext xmlns:c16="http://schemas.microsoft.com/office/drawing/2014/chart" uri="{C3380CC4-5D6E-409C-BE32-E72D297353CC}">
              <c16:uniqueId val="{00000004-0747-4A31-9866-101F2DEEAE07}"/>
            </c:ext>
          </c:extLst>
        </c:ser>
        <c:ser>
          <c:idx val="5"/>
          <c:order val="5"/>
          <c:tx>
            <c:strRef>
              <c:f>データシート!$A$32</c:f>
              <c:strCache>
                <c:ptCount val="1"/>
                <c:pt idx="0">
                  <c:v>北茨城市介護保険事業特別会計（保険事業勘定）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1.19</c:v>
                </c:pt>
                <c:pt idx="2">
                  <c:v>#N/A</c:v>
                </c:pt>
                <c:pt idx="3">
                  <c:v>0.7</c:v>
                </c:pt>
                <c:pt idx="4">
                  <c:v>#N/A</c:v>
                </c:pt>
                <c:pt idx="5">
                  <c:v>0.76</c:v>
                </c:pt>
                <c:pt idx="6">
                  <c:v>#N/A</c:v>
                </c:pt>
                <c:pt idx="7">
                  <c:v>0.41</c:v>
                </c:pt>
                <c:pt idx="8">
                  <c:v>#N/A</c:v>
                </c:pt>
                <c:pt idx="9">
                  <c:v>2.2400000000000002</c:v>
                </c:pt>
              </c:numCache>
            </c:numRef>
          </c:val>
          <c:extLst>
            <c:ext xmlns:c16="http://schemas.microsoft.com/office/drawing/2014/chart" uri="{C3380CC4-5D6E-409C-BE32-E72D297353CC}">
              <c16:uniqueId val="{00000005-0747-4A31-9866-101F2DEEAE07}"/>
            </c:ext>
          </c:extLst>
        </c:ser>
        <c:ser>
          <c:idx val="6"/>
          <c:order val="6"/>
          <c:tx>
            <c:strRef>
              <c:f>データシート!$A$33</c:f>
              <c:strCache>
                <c:ptCount val="1"/>
                <c:pt idx="0">
                  <c:v>北茨城市工業用水道事業会計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2.83</c:v>
                </c:pt>
                <c:pt idx="2">
                  <c:v>#N/A</c:v>
                </c:pt>
                <c:pt idx="3">
                  <c:v>2.54</c:v>
                </c:pt>
                <c:pt idx="4">
                  <c:v>#N/A</c:v>
                </c:pt>
                <c:pt idx="5">
                  <c:v>2.33</c:v>
                </c:pt>
                <c:pt idx="6">
                  <c:v>#N/A</c:v>
                </c:pt>
                <c:pt idx="7">
                  <c:v>2.3199999999999998</c:v>
                </c:pt>
                <c:pt idx="8">
                  <c:v>#N/A</c:v>
                </c:pt>
                <c:pt idx="9">
                  <c:v>2.38</c:v>
                </c:pt>
              </c:numCache>
            </c:numRef>
          </c:val>
          <c:extLst>
            <c:ext xmlns:c16="http://schemas.microsoft.com/office/drawing/2014/chart" uri="{C3380CC4-5D6E-409C-BE32-E72D297353CC}">
              <c16:uniqueId val="{00000006-0747-4A31-9866-101F2DEEAE0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6.57</c:v>
                </c:pt>
                <c:pt idx="2">
                  <c:v>#N/A</c:v>
                </c:pt>
                <c:pt idx="3">
                  <c:v>8.2200000000000006</c:v>
                </c:pt>
                <c:pt idx="4">
                  <c:v>#N/A</c:v>
                </c:pt>
                <c:pt idx="5">
                  <c:v>8.69</c:v>
                </c:pt>
                <c:pt idx="6">
                  <c:v>#N/A</c:v>
                </c:pt>
                <c:pt idx="7">
                  <c:v>9.26</c:v>
                </c:pt>
                <c:pt idx="8">
                  <c:v>#N/A</c:v>
                </c:pt>
                <c:pt idx="9">
                  <c:v>6.01</c:v>
                </c:pt>
              </c:numCache>
            </c:numRef>
          </c:val>
          <c:extLst>
            <c:ext xmlns:c16="http://schemas.microsoft.com/office/drawing/2014/chart" uri="{C3380CC4-5D6E-409C-BE32-E72D297353CC}">
              <c16:uniqueId val="{00000007-0747-4A31-9866-101F2DEEAE07}"/>
            </c:ext>
          </c:extLst>
        </c:ser>
        <c:ser>
          <c:idx val="8"/>
          <c:order val="8"/>
          <c:tx>
            <c:strRef>
              <c:f>データシート!$A$35</c:f>
              <c:strCache>
                <c:ptCount val="1"/>
                <c:pt idx="0">
                  <c:v>北茨城市水道事業会計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7.81</c:v>
                </c:pt>
                <c:pt idx="2">
                  <c:v>#N/A</c:v>
                </c:pt>
                <c:pt idx="3">
                  <c:v>8.02</c:v>
                </c:pt>
                <c:pt idx="4">
                  <c:v>#N/A</c:v>
                </c:pt>
                <c:pt idx="5">
                  <c:v>9.0299999999999994</c:v>
                </c:pt>
                <c:pt idx="6">
                  <c:v>#N/A</c:v>
                </c:pt>
                <c:pt idx="7">
                  <c:v>8.18</c:v>
                </c:pt>
                <c:pt idx="8">
                  <c:v>#N/A</c:v>
                </c:pt>
                <c:pt idx="9">
                  <c:v>6.9</c:v>
                </c:pt>
              </c:numCache>
            </c:numRef>
          </c:val>
          <c:extLst>
            <c:ext xmlns:c16="http://schemas.microsoft.com/office/drawing/2014/chart" uri="{C3380CC4-5D6E-409C-BE32-E72D297353CC}">
              <c16:uniqueId val="{00000008-0747-4A31-9866-101F2DEEAE07}"/>
            </c:ext>
          </c:extLst>
        </c:ser>
        <c:ser>
          <c:idx val="9"/>
          <c:order val="9"/>
          <c:tx>
            <c:strRef>
              <c:f>データシート!$A$36</c:f>
              <c:strCache>
                <c:ptCount val="1"/>
                <c:pt idx="0">
                  <c:v>北茨城市民病院事業会計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c:v>
                </c:pt>
                <c:pt idx="2">
                  <c:v>#N/A</c:v>
                </c:pt>
                <c:pt idx="3">
                  <c:v>2.2999999999999998</c:v>
                </c:pt>
                <c:pt idx="4">
                  <c:v>#N/A</c:v>
                </c:pt>
                <c:pt idx="5">
                  <c:v>8.9499999999999993</c:v>
                </c:pt>
                <c:pt idx="6">
                  <c:v>#N/A</c:v>
                </c:pt>
                <c:pt idx="7">
                  <c:v>9.65</c:v>
                </c:pt>
                <c:pt idx="8">
                  <c:v>#N/A</c:v>
                </c:pt>
                <c:pt idx="9">
                  <c:v>8.3699999999999992</c:v>
                </c:pt>
              </c:numCache>
            </c:numRef>
          </c:val>
          <c:extLst>
            <c:ext xmlns:c16="http://schemas.microsoft.com/office/drawing/2014/chart" uri="{C3380CC4-5D6E-409C-BE32-E72D297353CC}">
              <c16:uniqueId val="{00000009-0747-4A31-9866-101F2DEEAE0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1334</c:v>
                </c:pt>
                <c:pt idx="5">
                  <c:v>1329</c:v>
                </c:pt>
                <c:pt idx="8">
                  <c:v>1308</c:v>
                </c:pt>
                <c:pt idx="11">
                  <c:v>1318</c:v>
                </c:pt>
                <c:pt idx="14">
                  <c:v>1340</c:v>
                </c:pt>
              </c:numCache>
            </c:numRef>
          </c:val>
          <c:extLst>
            <c:ext xmlns:c16="http://schemas.microsoft.com/office/drawing/2014/chart" uri="{C3380CC4-5D6E-409C-BE32-E72D297353CC}">
              <c16:uniqueId val="{00000000-F29B-417B-886E-4F82D88E69E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29B-417B-886E-4F82D88E69E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28</c:v>
                </c:pt>
                <c:pt idx="3">
                  <c:v>15</c:v>
                </c:pt>
                <c:pt idx="6">
                  <c:v>0</c:v>
                </c:pt>
                <c:pt idx="9">
                  <c:v>0</c:v>
                </c:pt>
                <c:pt idx="12">
                  <c:v>0</c:v>
                </c:pt>
              </c:numCache>
            </c:numRef>
          </c:val>
          <c:extLst>
            <c:ext xmlns:c16="http://schemas.microsoft.com/office/drawing/2014/chart" uri="{C3380CC4-5D6E-409C-BE32-E72D297353CC}">
              <c16:uniqueId val="{00000002-F29B-417B-886E-4F82D88E69E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c:v>
                </c:pt>
                <c:pt idx="3">
                  <c:v>11</c:v>
                </c:pt>
                <c:pt idx="6">
                  <c:v>20</c:v>
                </c:pt>
                <c:pt idx="9">
                  <c:v>48</c:v>
                </c:pt>
                <c:pt idx="12">
                  <c:v>85</c:v>
                </c:pt>
              </c:numCache>
            </c:numRef>
          </c:val>
          <c:extLst>
            <c:ext xmlns:c16="http://schemas.microsoft.com/office/drawing/2014/chart" uri="{C3380CC4-5D6E-409C-BE32-E72D297353CC}">
              <c16:uniqueId val="{00000003-F29B-417B-886E-4F82D88E69E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417</c:v>
                </c:pt>
                <c:pt idx="3">
                  <c:v>312</c:v>
                </c:pt>
                <c:pt idx="6">
                  <c:v>268</c:v>
                </c:pt>
                <c:pt idx="9">
                  <c:v>295</c:v>
                </c:pt>
                <c:pt idx="12">
                  <c:v>404</c:v>
                </c:pt>
              </c:numCache>
            </c:numRef>
          </c:val>
          <c:extLst>
            <c:ext xmlns:c16="http://schemas.microsoft.com/office/drawing/2014/chart" uri="{C3380CC4-5D6E-409C-BE32-E72D297353CC}">
              <c16:uniqueId val="{00000004-F29B-417B-886E-4F82D88E69E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9B-417B-886E-4F82D88E69E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29B-417B-886E-4F82D88E69E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1851</c:v>
                </c:pt>
                <c:pt idx="3">
                  <c:v>1991</c:v>
                </c:pt>
                <c:pt idx="6">
                  <c:v>2161</c:v>
                </c:pt>
                <c:pt idx="9">
                  <c:v>2182</c:v>
                </c:pt>
                <c:pt idx="12">
                  <c:v>2189</c:v>
                </c:pt>
              </c:numCache>
            </c:numRef>
          </c:val>
          <c:extLst>
            <c:ext xmlns:c16="http://schemas.microsoft.com/office/drawing/2014/chart" uri="{C3380CC4-5D6E-409C-BE32-E72D297353CC}">
              <c16:uniqueId val="{00000007-F29B-417B-886E-4F82D88E69E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972</c:v>
                </c:pt>
                <c:pt idx="2">
                  <c:v>#N/A</c:v>
                </c:pt>
                <c:pt idx="3">
                  <c:v>#N/A</c:v>
                </c:pt>
                <c:pt idx="4">
                  <c:v>1000</c:v>
                </c:pt>
                <c:pt idx="5">
                  <c:v>#N/A</c:v>
                </c:pt>
                <c:pt idx="6">
                  <c:v>#N/A</c:v>
                </c:pt>
                <c:pt idx="7">
                  <c:v>1141</c:v>
                </c:pt>
                <c:pt idx="8">
                  <c:v>#N/A</c:v>
                </c:pt>
                <c:pt idx="9">
                  <c:v>#N/A</c:v>
                </c:pt>
                <c:pt idx="10">
                  <c:v>1207</c:v>
                </c:pt>
                <c:pt idx="11">
                  <c:v>#N/A</c:v>
                </c:pt>
                <c:pt idx="12">
                  <c:v>#N/A</c:v>
                </c:pt>
                <c:pt idx="13">
                  <c:v>1338</c:v>
                </c:pt>
                <c:pt idx="14">
                  <c:v>#N/A</c:v>
                </c:pt>
              </c:numCache>
            </c:numRef>
          </c:val>
          <c:smooth val="0"/>
          <c:extLst>
            <c:ext xmlns:c16="http://schemas.microsoft.com/office/drawing/2014/chart" uri="{C3380CC4-5D6E-409C-BE32-E72D297353CC}">
              <c16:uniqueId val="{00000008-F29B-417B-886E-4F82D88E69E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14487</c:v>
                </c:pt>
                <c:pt idx="5">
                  <c:v>15678</c:v>
                </c:pt>
                <c:pt idx="8">
                  <c:v>15427</c:v>
                </c:pt>
                <c:pt idx="11">
                  <c:v>15036</c:v>
                </c:pt>
                <c:pt idx="14">
                  <c:v>14655</c:v>
                </c:pt>
              </c:numCache>
            </c:numRef>
          </c:val>
          <c:extLst>
            <c:ext xmlns:c16="http://schemas.microsoft.com/office/drawing/2014/chart" uri="{C3380CC4-5D6E-409C-BE32-E72D297353CC}">
              <c16:uniqueId val="{00000000-BBFC-4434-88B5-7E11889AA65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2524</c:v>
                </c:pt>
                <c:pt idx="5">
                  <c:v>2531</c:v>
                </c:pt>
                <c:pt idx="8">
                  <c:v>2479</c:v>
                </c:pt>
                <c:pt idx="11">
                  <c:v>2472</c:v>
                </c:pt>
                <c:pt idx="14">
                  <c:v>1882</c:v>
                </c:pt>
              </c:numCache>
            </c:numRef>
          </c:val>
          <c:extLst>
            <c:ext xmlns:c16="http://schemas.microsoft.com/office/drawing/2014/chart" uri="{C3380CC4-5D6E-409C-BE32-E72D297353CC}">
              <c16:uniqueId val="{00000001-BBFC-4434-88B5-7E11889AA65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2540</c:v>
                </c:pt>
                <c:pt idx="5">
                  <c:v>3128</c:v>
                </c:pt>
                <c:pt idx="8">
                  <c:v>4238</c:v>
                </c:pt>
                <c:pt idx="11">
                  <c:v>4865</c:v>
                </c:pt>
                <c:pt idx="14">
                  <c:v>4271</c:v>
                </c:pt>
              </c:numCache>
            </c:numRef>
          </c:val>
          <c:extLst>
            <c:ext xmlns:c16="http://schemas.microsoft.com/office/drawing/2014/chart" uri="{C3380CC4-5D6E-409C-BE32-E72D297353CC}">
              <c16:uniqueId val="{00000002-BBFC-4434-88B5-7E11889AA65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BFC-4434-88B5-7E11889AA65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BFC-4434-88B5-7E11889AA65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9</c:v>
                </c:pt>
                <c:pt idx="3">
                  <c:v>3</c:v>
                </c:pt>
                <c:pt idx="6">
                  <c:v>0</c:v>
                </c:pt>
                <c:pt idx="9">
                  <c:v>2</c:v>
                </c:pt>
                <c:pt idx="12">
                  <c:v>2</c:v>
                </c:pt>
              </c:numCache>
            </c:numRef>
          </c:val>
          <c:extLst>
            <c:ext xmlns:c16="http://schemas.microsoft.com/office/drawing/2014/chart" uri="{C3380CC4-5D6E-409C-BE32-E72D297353CC}">
              <c16:uniqueId val="{00000005-BBFC-4434-88B5-7E11889AA65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2764</c:v>
                </c:pt>
                <c:pt idx="3">
                  <c:v>2767</c:v>
                </c:pt>
                <c:pt idx="6">
                  <c:v>2750</c:v>
                </c:pt>
                <c:pt idx="9">
                  <c:v>2709</c:v>
                </c:pt>
                <c:pt idx="12">
                  <c:v>2670</c:v>
                </c:pt>
              </c:numCache>
            </c:numRef>
          </c:val>
          <c:extLst>
            <c:ext xmlns:c16="http://schemas.microsoft.com/office/drawing/2014/chart" uri="{C3380CC4-5D6E-409C-BE32-E72D297353CC}">
              <c16:uniqueId val="{00000006-BBFC-4434-88B5-7E11889AA65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104</c:v>
                </c:pt>
                <c:pt idx="3">
                  <c:v>408</c:v>
                </c:pt>
                <c:pt idx="6">
                  <c:v>1030</c:v>
                </c:pt>
                <c:pt idx="9">
                  <c:v>1278</c:v>
                </c:pt>
                <c:pt idx="12">
                  <c:v>1578</c:v>
                </c:pt>
              </c:numCache>
            </c:numRef>
          </c:val>
          <c:extLst>
            <c:ext xmlns:c16="http://schemas.microsoft.com/office/drawing/2014/chart" uri="{C3380CC4-5D6E-409C-BE32-E72D297353CC}">
              <c16:uniqueId val="{00000007-BBFC-4434-88B5-7E11889AA65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5548</c:v>
                </c:pt>
                <c:pt idx="3">
                  <c:v>5472</c:v>
                </c:pt>
                <c:pt idx="6">
                  <c:v>5323</c:v>
                </c:pt>
                <c:pt idx="9">
                  <c:v>5013</c:v>
                </c:pt>
                <c:pt idx="12">
                  <c:v>3715</c:v>
                </c:pt>
              </c:numCache>
            </c:numRef>
          </c:val>
          <c:extLst>
            <c:ext xmlns:c16="http://schemas.microsoft.com/office/drawing/2014/chart" uri="{C3380CC4-5D6E-409C-BE32-E72D297353CC}">
              <c16:uniqueId val="{00000008-BBFC-4434-88B5-7E11889AA65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15</c:v>
                </c:pt>
                <c:pt idx="3">
                  <c:v>0</c:v>
                </c:pt>
                <c:pt idx="6">
                  <c:v>0</c:v>
                </c:pt>
                <c:pt idx="9">
                  <c:v>0</c:v>
                </c:pt>
                <c:pt idx="12">
                  <c:v>0</c:v>
                </c:pt>
              </c:numCache>
            </c:numRef>
          </c:val>
          <c:extLst>
            <c:ext xmlns:c16="http://schemas.microsoft.com/office/drawing/2014/chart" uri="{C3380CC4-5D6E-409C-BE32-E72D297353CC}">
              <c16:uniqueId val="{00000009-BBFC-4434-88B5-7E11889AA65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22300</c:v>
                </c:pt>
                <c:pt idx="3">
                  <c:v>23122</c:v>
                </c:pt>
                <c:pt idx="6">
                  <c:v>23847</c:v>
                </c:pt>
                <c:pt idx="9">
                  <c:v>22803</c:v>
                </c:pt>
                <c:pt idx="12">
                  <c:v>22386</c:v>
                </c:pt>
              </c:numCache>
            </c:numRef>
          </c:val>
          <c:extLst>
            <c:ext xmlns:c16="http://schemas.microsoft.com/office/drawing/2014/chart" uri="{C3380CC4-5D6E-409C-BE32-E72D297353CC}">
              <c16:uniqueId val="{0000000A-BBFC-4434-88B5-7E11889AA65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11189</c:v>
                </c:pt>
                <c:pt idx="2">
                  <c:v>#N/A</c:v>
                </c:pt>
                <c:pt idx="3">
                  <c:v>#N/A</c:v>
                </c:pt>
                <c:pt idx="4">
                  <c:v>10434</c:v>
                </c:pt>
                <c:pt idx="5">
                  <c:v>#N/A</c:v>
                </c:pt>
                <c:pt idx="6">
                  <c:v>#N/A</c:v>
                </c:pt>
                <c:pt idx="7">
                  <c:v>10805</c:v>
                </c:pt>
                <c:pt idx="8">
                  <c:v>#N/A</c:v>
                </c:pt>
                <c:pt idx="9">
                  <c:v>#N/A</c:v>
                </c:pt>
                <c:pt idx="10">
                  <c:v>9433</c:v>
                </c:pt>
                <c:pt idx="11">
                  <c:v>#N/A</c:v>
                </c:pt>
                <c:pt idx="12">
                  <c:v>#N/A</c:v>
                </c:pt>
                <c:pt idx="13">
                  <c:v>9543</c:v>
                </c:pt>
                <c:pt idx="14">
                  <c:v>#N/A</c:v>
                </c:pt>
              </c:numCache>
            </c:numRef>
          </c:val>
          <c:smooth val="0"/>
          <c:extLst>
            <c:ext xmlns:c16="http://schemas.microsoft.com/office/drawing/2014/chart" uri="{C3380CC4-5D6E-409C-BE32-E72D297353CC}">
              <c16:uniqueId val="{0000000B-BBFC-4434-88B5-7E11889AA65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2051</c:v>
                </c:pt>
                <c:pt idx="1">
                  <c:v>2775</c:v>
                </c:pt>
                <c:pt idx="2">
                  <c:v>2058</c:v>
                </c:pt>
              </c:numCache>
            </c:numRef>
          </c:val>
          <c:extLst>
            <c:ext xmlns:c16="http://schemas.microsoft.com/office/drawing/2014/chart" uri="{C3380CC4-5D6E-409C-BE32-E72D297353CC}">
              <c16:uniqueId val="{00000000-4479-4843-9A36-9896DD3929B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623</c:v>
                </c:pt>
                <c:pt idx="1">
                  <c:v>623</c:v>
                </c:pt>
                <c:pt idx="2">
                  <c:v>675</c:v>
                </c:pt>
              </c:numCache>
            </c:numRef>
          </c:val>
          <c:extLst>
            <c:ext xmlns:c16="http://schemas.microsoft.com/office/drawing/2014/chart" uri="{C3380CC4-5D6E-409C-BE32-E72D297353CC}">
              <c16:uniqueId val="{00000001-4479-4843-9A36-9896DD3929B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932</c:v>
                </c:pt>
                <c:pt idx="1">
                  <c:v>1347</c:v>
                </c:pt>
                <c:pt idx="2">
                  <c:v>1231</c:v>
                </c:pt>
              </c:numCache>
            </c:numRef>
          </c:val>
          <c:extLst>
            <c:ext xmlns:c16="http://schemas.microsoft.com/office/drawing/2014/chart" uri="{C3380CC4-5D6E-409C-BE32-E72D297353CC}">
              <c16:uniqueId val="{00000002-4479-4843-9A36-9896DD3929B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{9BB85E24-1F61-4171-840F-7BEF68B51361}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662-4D08-947C-9A0C57B7EB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{73230E75-20D8-4E93-9E85-ACB0AB74299C}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662-4D08-947C-9A0C57B7EB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{D08677EB-6311-4002-9C41-756857BA4F9A}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662-4D08-947C-9A0C57B7EB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{AD50C6C1-3CF0-40D6-90AA-72FDF7978DA0}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662-4D08-947C-9A0C57B7EB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{CE21DE55-25C3-4B60-99C7-98479DB28564}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662-4D08-947C-9A0C57B7EB15}"/>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{F651EB6C-E173-42C0-B098-3028A564EE7E}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662-4D08-947C-9A0C57B7EB15}"/>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{8A9F2196-49AD-4AC2-8AFB-38509A8CDE67}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662-4D08-947C-9A0C57B7EB15}"/>
                </c:ext>
              </c:extLst>
            </c:dLbl>
            <c:dLbl>
              <c:idx val="24"/>
              <c:layout>
                <c:manualLayout>
                  <c:x val="-4.5538669966447953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{22918C35-C6DD-406E-AFD2-431FEB24002F}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662-4D08-947C-9A0C57B7EB15}"/>
                </c:ext>
              </c:extLst>
            </c:dLbl>
            <c:dLbl>
              <c:idx val="32"/>
              <c:layout>
                <c:manualLayout>
                  <c:x val="-1.8492831334020431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{6C86013F-305D-4209-91F7-63769D44E4EC}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662-4D08-947C-9A0C57B7EB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57.5</c:v>
                </c:pt>
                <c:pt idx="8">
                  <c:v>61.5</c:v>
                </c:pt>
                <c:pt idx="16">
                  <c:v>59.8</c:v>
                </c:pt>
                <c:pt idx="24">
                  <c:v>61.9</c:v>
                </c:pt>
                <c:pt idx="32">
                  <c:v>61.9</c:v>
                </c:pt>
              </c:numCache>
            </c:numRef>
          </c:xVal>
          <c:yVal>
            <c:numRef>
              <c:f>公会計指標分析・財政指標組合せ分析表!$BP$51:$DC$51</c:f>
              <c:numCache>
                <c:formatCode>#,##0.0;"▲ "#,##0.0</c:formatCode>
                <c:ptCount val="40"/>
                <c:pt idx="0">
                  <c:v>124.9</c:v>
                </c:pt>
                <c:pt idx="8">
                  <c:v>111.9</c:v>
                </c:pt>
                <c:pt idx="16">
                  <c:v>109.4</c:v>
                </c:pt>
                <c:pt idx="24">
                  <c:v>98.5</c:v>
                </c:pt>
                <c:pt idx="32">
                  <c:v>97.9</c:v>
                </c:pt>
              </c:numCache>
            </c:numRef>
          </c:yVal>
          <c:smooth val="0"/>
          <c:extLst>
            <c:ext xmlns:c16="http://schemas.microsoft.com/office/drawing/2014/chart" uri="{C3380CC4-5D6E-409C-BE32-E72D297353CC}">
              <c16:uniqueId val="{00000009-B662-4D08-947C-9A0C57B7EB1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{05D4F751-9B8C-423B-9AB7-14B889D088B2}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662-4D08-947C-9A0C57B7EB1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{28A33337-8B7A-473E-96BD-10B0019878D2}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662-4D08-947C-9A0C57B7EB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{FB34A272-EA8A-4BDE-9C72-538F9E5A780F}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662-4D08-947C-9A0C57B7EB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{9E66667C-E4B9-4924-B901-7C586AC024B7}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662-4D08-947C-9A0C57B7EB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{EDCA3F68-0C9A-4600-84F4-9049E73F4115}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662-4D08-947C-9A0C57B7EB15}"/>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{6B235BF9-B356-48E4-83CE-3B077D6AF930}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662-4D08-947C-9A0C57B7EB15}"/>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{DE745918-A83B-461C-9C73-654ECD4B58F0}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662-4D08-947C-9A0C57B7EB15}"/>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{255D7081-5BE5-4E68-AEF7-0231CF175B42}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662-4D08-947C-9A0C57B7EB15}"/>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{ACFA7030-C4EF-4C4F-BEB4-8C02FA5E4B58}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662-4D08-947C-9A0C57B7EB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B662-4D08-947C-9A0C57B7EB15}"/>
            </c:ext>
          </c:extLst>
        </c:ser>
        <c:dLbls>
          <c:showLegendKey val="0"/>
          <c:showVal val="1"/>
          <c:showCatName val="0"/>
          <c:showSerName val="0"/>
          <c:showPercent val="0"/>
          <c:showBubbleSize val="0"/>
        </c:dLbls>
        <c:axId val="46179840"/>
        <c:axId val="46181760"/>
      </c:scatterChart>
      <c:valAx>
        <c:axId val="46179840"/>
        <c:scaling>
          <c:orientation val="maxMin"/>
          <c:max val="68"/>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{97FAE4F3-446B-428F-A5A6-9DA411A772BF}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DC9-46A3-9AA4-43B3B400F9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{BF210C7F-7465-43DC-9FDD-748A45CAD5FF}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DC9-46A3-9AA4-43B3B400F9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{06CAE225-6A0E-45E2-AA42-F60809A4EA69}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DC9-46A3-9AA4-43B3B400F9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{98526C5C-7D1C-4551-BE5F-3E66B3AD48F6}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DC9-46A3-9AA4-43B3B400F9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{21AE8354-D1B4-4326-A952-0EC0BA024DCA}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DC9-46A3-9AA4-43B3B400F9A7}"/>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{3DF0729E-CDBE-48A9-8E15-349A9F67E6C8}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DC9-46A3-9AA4-43B3B400F9A7}"/>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{01FD57C2-58B8-47A8-BE2B-6A84FCDA147F}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DC9-46A3-9AA4-43B3B400F9A7}"/>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{22729427-2DA7-4956-A19E-DD460BCD2AB9}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DC9-46A3-9AA4-43B3B400F9A7}"/>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{62B24425-3563-456D-A1D1-5FD79DFBB948}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DC9-46A3-9AA4-43B3B400F9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10.6</c:v>
                </c:pt>
                <c:pt idx="16">
                  <c:v>11</c:v>
                </c:pt>
                <c:pt idx="24">
                  <c:v>11.6</c:v>
                </c:pt>
                <c:pt idx="32">
                  <c:v>12.6</c:v>
                </c:pt>
              </c:numCache>
            </c:numRef>
          </c:xVal>
          <c:yVal>
            <c:numRef>
              <c:f>公会計指標分析・財政指標組合せ分析表!$BP$73:$DC$73</c:f>
              <c:numCache>
                <c:formatCode>#,##0.0;"▲ "#,##0.0</c:formatCode>
                <c:ptCount val="40"/>
                <c:pt idx="0">
                  <c:v>124.9</c:v>
                </c:pt>
                <c:pt idx="8">
                  <c:v>111.9</c:v>
                </c:pt>
                <c:pt idx="16">
                  <c:v>109.4</c:v>
                </c:pt>
                <c:pt idx="24">
                  <c:v>98.5</c:v>
                </c:pt>
                <c:pt idx="32">
                  <c:v>97.9</c:v>
                </c:pt>
              </c:numCache>
            </c:numRef>
          </c:yVal>
          <c:smooth val="0"/>
          <c:extLst>
            <c:ext xmlns:c16="http://schemas.microsoft.com/office/drawing/2014/chart" uri="{C3380CC4-5D6E-409C-BE32-E72D297353CC}">
              <c16:uniqueId val="{00000009-6DC9-46A3-9AA4-43B3B400F9A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{C7F051EB-55BB-4BC0-9329-1DB20D9EA96B}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DC9-46A3-9AA4-43B3B400F9A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{774A09BD-2B90-4426-BF3E-E48ACA785970}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DC9-46A3-9AA4-43B3B400F9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{B85D1BF3-E648-4FCA-B12A-D1E384238005}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DC9-46A3-9AA4-43B3B400F9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{CF1D7859-241A-481C-A319-D7702FD4F541}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DC9-46A3-9AA4-43B3B400F9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{F18F366B-7B14-4C19-96DC-4ADFF10003EF}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DC9-46A3-9AA4-43B3B400F9A7}"/>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{D5EE6010-C801-4232-A27C-AF657AA37ADA}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DC9-46A3-9AA4-43B3B400F9A7}"/>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{B7FD5D3D-384B-4545-8162-CC563FA015AB}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DC9-46A3-9AA4-43B3B400F9A7}"/>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{899A875E-5566-423A-BD84-29C9CCB4435F}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DC9-46A3-9AA4-43B3B400F9A7}"/>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{F8C0ABBD-9CE7-44BE-8112-5BADAD877AB7}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DC9-46A3-9AA4-43B3B400F9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6DC9-46A3-9AA4-43B3B400F9A7}"/>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元利償還金は、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臨時財政対策債</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や清掃センター施設整備事業債等の発行に伴う市債償還額の増により、前年度から約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百万円増加した。今後も償還額が大きく減少しないことから、借入額の抑制や繰上償還の実施など比率上昇の抑制に努める。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公営企業債の元利償還金に対する繰入金は減少傾向であったが、令和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年度に下水道事業における 高資本費対策費用に係る繰出基準額の増等から、約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百万円増加した。今後も</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水道事業の老朽管更新や下水道事業の管渠更新を予定しており、大きな減額はないと見込まれる。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今後も公共施設老朽化対策は続くため、将来に過度に負担を残さないよう市債管理を念頭に置き、財政運営に努める。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減債基金残高のうち、実質公債費比率の算定に用いる満期一括償還地方債の償還の財源として積み立てた額はない。</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将来負担額は、 一般会計等に係る地方債の現在高が、平成</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年度以降に実施した公共施設の大規模建設事業費に係る市債の発行に伴い増加が続いていたが、令和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年度以降、新規発行額が償還額を下回り、減少傾向となっている。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公営企業債等見込額は、市民病院建設に伴う一般会計負担分があるため高い水準となっている。令和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年度は下水道事業が経常利益を計上したことにより大きく減少したが、これは一般会計からの繰入額の増額による一過性のものであり、令和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年度以降は、令和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年度並みの水準となる見込みである。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組合等負担等見込額は、広域での清掃センター建設に係る組合債の発行等により、前年度から約</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百万円の増となった。今後は新規発行額が当面無いことから、減少に転じる見込みである。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充当可能財源等は、充当可能基金が令和元年度に大きく減少したが、令和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年度以降、財政調整基金、減債基金、都市整備事業基金等を積立てたことにより、当面の目標とする水準まで積み増しすることができた。基準財政需要額算入見込額は臨時財政対策債償還費が前年度から約</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百万円の減となったこと等により、全体で約</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381</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百万円の減少となった。</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人件費、扶助費などの経常経費の増加傾向や公債費の財政負担が大きい状況</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に対応するため、一般財源が厳しい状況となることが予想されることから、引き続き適正な基金の管理に努める。　</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充当可能財源の減少が見込まれることから、</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将来負担比率（分子）</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、過度に将来負担が発生しないよう財政運営等を行っていく。</a:t>
          </a:r>
          <a:endParaRPr lang="ja-JP" altLang="ja-JP" sz="10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茨城県北茨城市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年度については、財政調整基金については約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百万円、都市整備事業基金については約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百万円の繰入を行ったことなどから、基金全体では前年度と比較し約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779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人件費、扶助費などの経常経費の増加傾向や</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公債費の財政負担が大き</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くなっている</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状況</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に加え</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今後の経済状況の変化や新たな行政需要に対応するため、一般財源の確保が厳しい状況になることが予想されることから、財政調整基金及び減債基金を適正に管理する。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その他の基金については、積み立てるべき原資が収入された場合等に積立を行い、その後、基金を活用すべき事業を実施する際の財源として活用する。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・都市整備事業基金：都市施設の整備を目的とする事業の効率的な推進を図るための施策</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・環境保全基金：市民の健康と生活環境を保全するための施策</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・ふるさと応援基金：ふるさとの教育又は文化の振興、福祉又は少子化対策、自然環境の保全、産業の振興、医療の充実等に関する事業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・瓦葺利夫人材育成基金：次代を担う有為な人材の育成に資する施策</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・国際交流基金：社会の国際化に対応し、広く国際交流を推進するための施策</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・都市整備事業基金：しゃぼん玉公園整備事業、華川スポーツパーク整備事業等の財源として約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百円を繰入れたことによる減額</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・ふるさと応援基金：ふるさと応援寄附の増収などにより、前年度と比較し約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百万円の増額</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・都市整備事業基金：市有地売払収入等を積立てながら、都市施設の整備を目的とする事業への活用を図る。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・環境保全基金：環境保全関係負担金受入金を積み立てながら、環境保全に資する事業への活用を図る。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・ふるさと応援基金：ふるさと応援寄附を積み立てながら、寄附の目的に応じた事業に充当する。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・瓦葺利夫人材育成基金：時代を担う優位な人材の育成に資する施策への活用を図る。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・国際交流基金：国際親善友好都市等の交流活動事業費や市国際交流協会への事業費補助金に充当する。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年度は、高萩市と広域で進めているごみ処理施設建設事業に係る震災復興特別交付税返還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金及び台風第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号災害復旧関連事業費などの財源不足に対応するため、約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の繰入を行った。</a:t>
          </a:r>
          <a:endParaRPr kumimoji="1" lang="en-US" altLang="ja-JP"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人件費、扶助費などの経常経費の増加に伴い、一般財源が厳しい状況になることが予想される中で、今後の経済状況の変化や新たな行政需要に対応するため、適正な基金管理に努める。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当面は、災害への備え等や過去の実績を考慮し、</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億円程度を目標に積立てることとしている。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普通交付税の再算定により措置された臨時財政対策債償還基金費等の積立を行なったため、約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近年整備した磯原中学校建設事業等の大規模の普通建設事業、臨時財政対策債等に係る市債償還額が増加となるなど、今後数年間は公債費への財政負担が大きい状況が続くことから、償還金の一部に活用するほか、繰上償還を行うための財源として活用を予定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今後は、当面の財政負担を見据え、一定の額を確保できるよう基金管理に努める。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40,757
40,103
186.79
21,742,728
20,966,708
655,145
10,891,661
22,386,294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年度は、公共施設の減価償却費が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増加したものの</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設備投資も同規模の増加幅であったため、</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とほぼ同じ値となった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類似団体平均より低水準となっている要因は、平成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年度以降、消防庁舎、図書館、小中学校の統廃合など老朽施設の更新事業を相次いで実施していることが挙げられる。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今後も、公共施設等総合管理計画及び公共施設マネジメント計画に基づき、適正な公共施設管理に努める。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152525" y="66035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786781" y="65160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152525" y="63078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786781" y="62203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152525" y="60120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786781" y="59182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152525" y="57163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786781" y="56225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152525" y="54142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786781" y="53268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152525" y="51185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786781" y="5031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xdr:cNvCxnSpPr/>
      </xdr:nvCxnSpPr>
      <xdr:spPr>
        <a:xfrm flipV="1">
          <a:off x="4300220" y="5204914"/>
          <a:ext cx="1270" cy="132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xdr:cNvSpPr txBox="1"/>
      </xdr:nvSpPr>
      <xdr:spPr>
        <a:xfrm>
          <a:off x="4352925" y="653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xdr:cNvCxnSpPr/>
      </xdr:nvCxnSpPr>
      <xdr:spPr>
        <a:xfrm>
          <a:off x="4213225" y="653279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xdr:cNvSpPr txBox="1"/>
      </xdr:nvSpPr>
      <xdr:spPr>
        <a:xfrm>
          <a:off x="4352925" y="4986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xdr:cNvCxnSpPr/>
      </xdr:nvCxnSpPr>
      <xdr:spPr>
        <a:xfrm>
          <a:off x="4213225" y="520491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103703</xdr:rowOff>
    </xdr:from>
    <xdr:ext cx="405111" cy="259045"/>
    <xdr:sp macro="" textlink="">
      <xdr:nvSpPr>
        <xdr:cNvPr id="72" name="有形固定資産減価償却率平均値テキスト"/>
        <xdr:cNvSpPr txBox="1"/>
      </xdr:nvSpPr>
      <xdr:spPr>
        <a:xfrm>
          <a:off x="4352925" y="5850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xdr:cNvSpPr/>
      </xdr:nvSpPr>
      <xdr:spPr>
        <a:xfrm>
          <a:off x="4251325" y="58720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xdr:cNvSpPr/>
      </xdr:nvSpPr>
      <xdr:spPr>
        <a:xfrm>
          <a:off x="3616325" y="58226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xdr:cNvSpPr/>
      </xdr:nvSpPr>
      <xdr:spPr>
        <a:xfrm>
          <a:off x="2930525" y="57579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76" name="フローチャート: 判断 75"/>
        <xdr:cNvSpPr/>
      </xdr:nvSpPr>
      <xdr:spPr>
        <a:xfrm>
          <a:off x="2244725" y="57272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77" name="フローチャート: 判断 76"/>
        <xdr:cNvSpPr/>
      </xdr:nvSpPr>
      <xdr:spPr>
        <a:xfrm>
          <a:off x="1558925" y="56717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83" name="楕円 82"/>
        <xdr:cNvSpPr/>
      </xdr:nvSpPr>
      <xdr:spPr>
        <a:xfrm>
          <a:off x="4251325" y="57241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165389</xdr:rowOff>
    </xdr:from>
    <xdr:ext cx="405111" cy="259045"/>
    <xdr:sp macro="" textlink="">
      <xdr:nvSpPr>
        <xdr:cNvPr id="84" name="有形固定資産減価償却率該当値テキスト"/>
        <xdr:cNvSpPr txBox="1"/>
      </xdr:nvSpPr>
      <xdr:spPr>
        <a:xfrm>
          <a:off x="4352925" y="5581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142512</xdr:rowOff>
    </xdr:from>
    <xdr:to>
      <xdr:col>19</xdr:col>
      <xdr:colOff>187325</xdr:colOff>
      <xdr:row>30</xdr:row>
      <xdr:rowOff>72662</xdr:rowOff>
    </xdr:to>
    <xdr:sp macro="" textlink="">
      <xdr:nvSpPr>
        <xdr:cNvPr id="85" name="楕円 84"/>
        <xdr:cNvSpPr/>
      </xdr:nvSpPr>
      <xdr:spPr>
        <a:xfrm>
          <a:off x="3616325" y="57241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21862</xdr:rowOff>
    </xdr:from>
    <xdr:to>
      <xdr:col>23</xdr:col>
      <xdr:colOff>85725</xdr:colOff>
      <xdr:row>30</xdr:row>
      <xdr:rowOff>21862</xdr:rowOff>
    </xdr:to>
    <xdr:cxnSp macro="">
      <xdr:nvCxnSpPr>
        <xdr:cNvPr id="86" name="直線コネクタ 85"/>
        <xdr:cNvCxnSpPr/>
      </xdr:nvCxnSpPr>
      <xdr:spPr>
        <a:xfrm>
          <a:off x="3667125" y="5768612"/>
          <a:ext cx="635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77742</xdr:rowOff>
    </xdr:from>
    <xdr:to>
      <xdr:col>15</xdr:col>
      <xdr:colOff>187325</xdr:colOff>
      <xdr:row>30</xdr:row>
      <xdr:rowOff>7892</xdr:rowOff>
    </xdr:to>
    <xdr:sp macro="" textlink="">
      <xdr:nvSpPr>
        <xdr:cNvPr id="87" name="楕円 86"/>
        <xdr:cNvSpPr/>
      </xdr:nvSpPr>
      <xdr:spPr>
        <a:xfrm>
          <a:off x="2930525" y="56593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128542</xdr:rowOff>
    </xdr:from>
    <xdr:to>
      <xdr:col>19</xdr:col>
      <xdr:colOff>136525</xdr:colOff>
      <xdr:row>30</xdr:row>
      <xdr:rowOff>21862</xdr:rowOff>
    </xdr:to>
    <xdr:cxnSp macro="">
      <xdr:nvCxnSpPr>
        <xdr:cNvPr id="88" name="直線コネクタ 87"/>
        <xdr:cNvCxnSpPr/>
      </xdr:nvCxnSpPr>
      <xdr:spPr>
        <a:xfrm>
          <a:off x="2981325" y="5710192"/>
          <a:ext cx="6858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9" name="楕円 88"/>
        <xdr:cNvSpPr/>
      </xdr:nvSpPr>
      <xdr:spPr>
        <a:xfrm>
          <a:off x="2244725" y="57118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128542</xdr:rowOff>
    </xdr:from>
    <xdr:to>
      <xdr:col>15</xdr:col>
      <xdr:colOff>136525</xdr:colOff>
      <xdr:row>30</xdr:row>
      <xdr:rowOff>9525</xdr:rowOff>
    </xdr:to>
    <xdr:cxnSp macro="">
      <xdr:nvCxnSpPr>
        <xdr:cNvPr id="90" name="直線コネクタ 89"/>
        <xdr:cNvCxnSpPr/>
      </xdr:nvCxnSpPr>
      <xdr:spPr>
        <a:xfrm flipV="1">
          <a:off x="2295525" y="5710192"/>
          <a:ext cx="685800" cy="4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6803</xdr:rowOff>
    </xdr:from>
    <xdr:to>
      <xdr:col>7</xdr:col>
      <xdr:colOff>187325</xdr:colOff>
      <xdr:row>29</xdr:row>
      <xdr:rowOff>108403</xdr:rowOff>
    </xdr:to>
    <xdr:sp macro="" textlink="">
      <xdr:nvSpPr>
        <xdr:cNvPr id="91" name="楕円 90"/>
        <xdr:cNvSpPr/>
      </xdr:nvSpPr>
      <xdr:spPr>
        <a:xfrm>
          <a:off x="1558925" y="55884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57603</xdr:rowOff>
    </xdr:from>
    <xdr:to>
      <xdr:col>11</xdr:col>
      <xdr:colOff>136525</xdr:colOff>
      <xdr:row>30</xdr:row>
      <xdr:rowOff>9525</xdr:rowOff>
    </xdr:to>
    <xdr:cxnSp macro="">
      <xdr:nvCxnSpPr>
        <xdr:cNvPr id="92" name="直線コネクタ 91"/>
        <xdr:cNvCxnSpPr/>
      </xdr:nvCxnSpPr>
      <xdr:spPr>
        <a:xfrm>
          <a:off x="1609725" y="5639253"/>
          <a:ext cx="685800" cy="11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168655</xdr:rowOff>
    </xdr:from>
    <xdr:ext cx="405111" cy="259045"/>
    <xdr:sp macro="" textlink="">
      <xdr:nvSpPr>
        <xdr:cNvPr id="93" name="n_1aveValue有形固定資産減価償却率"/>
        <xdr:cNvSpPr txBox="1"/>
      </xdr:nvSpPr>
      <xdr:spPr>
        <a:xfrm>
          <a:off x="3470919" y="5909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103885</xdr:rowOff>
    </xdr:from>
    <xdr:ext cx="405111" cy="259045"/>
    <xdr:sp macro="" textlink="">
      <xdr:nvSpPr>
        <xdr:cNvPr id="94" name="n_2aveValue有形固定資産減価償却率"/>
        <xdr:cNvSpPr txBox="1"/>
      </xdr:nvSpPr>
      <xdr:spPr>
        <a:xfrm>
          <a:off x="2797819" y="585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66874</xdr:rowOff>
    </xdr:from>
    <xdr:ext cx="405111" cy="259045"/>
    <xdr:sp macro="" textlink="">
      <xdr:nvSpPr>
        <xdr:cNvPr id="95" name="n_3aveValue有形固定資産減価償却率"/>
        <xdr:cNvSpPr txBox="1"/>
      </xdr:nvSpPr>
      <xdr:spPr>
        <a:xfrm>
          <a:off x="2112019" y="5813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11356</xdr:rowOff>
    </xdr:from>
    <xdr:ext cx="405111" cy="259045"/>
    <xdr:sp macro="" textlink="">
      <xdr:nvSpPr>
        <xdr:cNvPr id="96" name="n_4aveValue有形固定資産減価償却率"/>
        <xdr:cNvSpPr txBox="1"/>
      </xdr:nvSpPr>
      <xdr:spPr>
        <a:xfrm>
          <a:off x="1426219" y="575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89189</xdr:rowOff>
    </xdr:from>
    <xdr:ext cx="405111" cy="259045"/>
    <xdr:sp macro="" textlink="">
      <xdr:nvSpPr>
        <xdr:cNvPr id="97" name="n_1mainValue有形固定資産減価償却率"/>
        <xdr:cNvSpPr txBox="1"/>
      </xdr:nvSpPr>
      <xdr:spPr>
        <a:xfrm>
          <a:off x="3470919" y="5505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24419</xdr:rowOff>
    </xdr:from>
    <xdr:ext cx="405111" cy="259045"/>
    <xdr:sp macro="" textlink="">
      <xdr:nvSpPr>
        <xdr:cNvPr id="98" name="n_2mainValue有形固定資産減価償却率"/>
        <xdr:cNvSpPr txBox="1"/>
      </xdr:nvSpPr>
      <xdr:spPr>
        <a:xfrm>
          <a:off x="2797819" y="5440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99" name="n_3mainValue有形固定資産減価償却率"/>
        <xdr:cNvSpPr txBox="1"/>
      </xdr:nvSpPr>
      <xdr:spPr>
        <a:xfrm>
          <a:off x="2112019" y="5493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124930</xdr:rowOff>
    </xdr:from>
    <xdr:ext cx="405111" cy="259045"/>
    <xdr:sp macro="" textlink="">
      <xdr:nvSpPr>
        <xdr:cNvPr id="100" name="n_4mainValue有形固定資産減価償却率"/>
        <xdr:cNvSpPr txBox="1"/>
      </xdr:nvSpPr>
      <xdr:spPr>
        <a:xfrm>
          <a:off x="1426219" y="5376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類似団体平均より比率が大きい要因は、平成</a:t>
          </a:r>
          <a:r>
            <a:rPr kumimoji="1" lang="en-US" altLang="ja-JP" sz="1000">
              <a:latin typeface="ＭＳ Ｐゴシック" panose="020B0600070205080204" pitchFamily="50" charset="-128"/>
              <a:ea typeface="ＭＳ Ｐゴシック" panose="020B0600070205080204" pitchFamily="50" charset="-128"/>
            </a:rPr>
            <a:t>25</a:t>
          </a:r>
          <a:r>
            <a:rPr kumimoji="1" lang="ja-JP" altLang="en-US" sz="1000">
              <a:latin typeface="ＭＳ Ｐゴシック" panose="020B0600070205080204" pitchFamily="50" charset="-128"/>
              <a:ea typeface="ＭＳ Ｐゴシック" panose="020B0600070205080204" pitchFamily="50" charset="-128"/>
            </a:rPr>
            <a:t>年度以降の老朽施設の更新事業等の実施に伴い、地方債現在高が平成</a:t>
          </a:r>
          <a:r>
            <a:rPr kumimoji="1" lang="en-US" altLang="ja-JP" sz="1000">
              <a:latin typeface="ＭＳ Ｐゴシック" panose="020B0600070205080204" pitchFamily="50" charset="-128"/>
              <a:ea typeface="ＭＳ Ｐゴシック" panose="020B0600070205080204" pitchFamily="50" charset="-128"/>
            </a:rPr>
            <a:t>25</a:t>
          </a:r>
          <a:r>
            <a:rPr kumimoji="1" lang="ja-JP" altLang="en-US" sz="1000">
              <a:latin typeface="ＭＳ Ｐゴシック" panose="020B0600070205080204" pitchFamily="50" charset="-128"/>
              <a:ea typeface="ＭＳ Ｐゴシック" panose="020B0600070205080204" pitchFamily="50" charset="-128"/>
            </a:rPr>
            <a:t>年度と比較し約</a:t>
          </a:r>
          <a:r>
            <a:rPr kumimoji="1" lang="en-US" altLang="ja-JP" sz="1000">
              <a:latin typeface="ＭＳ Ｐゴシック" panose="020B0600070205080204" pitchFamily="50" charset="-128"/>
              <a:ea typeface="ＭＳ Ｐゴシック" panose="020B0600070205080204" pitchFamily="50" charset="-128"/>
            </a:rPr>
            <a:t>1.5</a:t>
          </a:r>
          <a:r>
            <a:rPr kumimoji="1" lang="ja-JP" altLang="en-US" sz="1000">
              <a:latin typeface="ＭＳ Ｐゴシック" panose="020B0600070205080204" pitchFamily="50" charset="-128"/>
              <a:ea typeface="ＭＳ Ｐゴシック" panose="020B0600070205080204" pitchFamily="50" charset="-128"/>
            </a:rPr>
            <a:t>倍増加したこと等による将来負担額の増加である。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令和</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年度以降、比率が減少した要因は、財政調整基金等の充当可能財源の増加に加え、既発債の償還の進ちょくによる地方債残高の減少による将来負担額の減少である。</a:t>
          </a:r>
        </a:p>
        <a:p>
          <a:r>
            <a:rPr kumimoji="1" lang="ja-JP" altLang="en-US" sz="1000">
              <a:latin typeface="ＭＳ Ｐゴシック" panose="020B0600070205080204" pitchFamily="50" charset="-128"/>
              <a:ea typeface="ＭＳ Ｐゴシック" panose="020B0600070205080204" pitchFamily="50" charset="-128"/>
            </a:rPr>
            <a:t>　今後も事業費の圧縮や国県支出金活用による市債の抑制及び財政措置の有利な地方債の発行に努めるとともに、適正な基金管理に努め、過度な将来負担を発生させない財政運営を心がけていく。</a:t>
          </a: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83799</xdr:rowOff>
    </xdr:from>
    <xdr:to>
      <xdr:col>76</xdr:col>
      <xdr:colOff>21589</xdr:colOff>
      <xdr:row>34</xdr:row>
      <xdr:rowOff>65701</xdr:rowOff>
    </xdr:to>
    <xdr:cxnSp macro="">
      <xdr:nvCxnSpPr>
        <xdr:cNvPr id="129" name="直線コネクタ 128"/>
        <xdr:cNvCxnSpPr/>
      </xdr:nvCxnSpPr>
      <xdr:spPr>
        <a:xfrm flipV="1">
          <a:off x="13323570" y="5335249"/>
          <a:ext cx="1269" cy="113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69528</xdr:rowOff>
    </xdr:from>
    <xdr:ext cx="560923" cy="259045"/>
    <xdr:sp macro="" textlink="">
      <xdr:nvSpPr>
        <xdr:cNvPr id="130" name="債務償還比率最小値テキスト"/>
        <xdr:cNvSpPr txBox="1"/>
      </xdr:nvSpPr>
      <xdr:spPr>
        <a:xfrm>
          <a:off x="13376275" y="647667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65701</xdr:rowOff>
    </xdr:from>
    <xdr:to>
      <xdr:col>76</xdr:col>
      <xdr:colOff>111125</xdr:colOff>
      <xdr:row>34</xdr:row>
      <xdr:rowOff>65701</xdr:rowOff>
    </xdr:to>
    <xdr:cxnSp macro="">
      <xdr:nvCxnSpPr>
        <xdr:cNvPr id="131" name="直線コネクタ 130"/>
        <xdr:cNvCxnSpPr/>
      </xdr:nvCxnSpPr>
      <xdr:spPr>
        <a:xfrm>
          <a:off x="13255625" y="64728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30476</xdr:rowOff>
    </xdr:from>
    <xdr:ext cx="469744" cy="259045"/>
    <xdr:sp macro="" textlink="">
      <xdr:nvSpPr>
        <xdr:cNvPr id="132" name="債務償還比率最大値テキスト"/>
        <xdr:cNvSpPr txBox="1"/>
      </xdr:nvSpPr>
      <xdr:spPr>
        <a:xfrm>
          <a:off x="13376275" y="511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83799</xdr:rowOff>
    </xdr:from>
    <xdr:to>
      <xdr:col>76</xdr:col>
      <xdr:colOff>111125</xdr:colOff>
      <xdr:row>27</xdr:row>
      <xdr:rowOff>83799</xdr:rowOff>
    </xdr:to>
    <xdr:cxnSp macro="">
      <xdr:nvCxnSpPr>
        <xdr:cNvPr id="133" name="直線コネクタ 132"/>
        <xdr:cNvCxnSpPr/>
      </xdr:nvCxnSpPr>
      <xdr:spPr>
        <a:xfrm>
          <a:off x="13255625" y="53352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37256</xdr:rowOff>
    </xdr:from>
    <xdr:ext cx="469744" cy="259045"/>
    <xdr:sp macro="" textlink="">
      <xdr:nvSpPr>
        <xdr:cNvPr id="134" name="債務償還比率平均値テキスト"/>
        <xdr:cNvSpPr txBox="1"/>
      </xdr:nvSpPr>
      <xdr:spPr>
        <a:xfrm>
          <a:off x="13376275" y="5618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35" name="フローチャート: 判断 134"/>
        <xdr:cNvSpPr/>
      </xdr:nvSpPr>
      <xdr:spPr>
        <a:xfrm>
          <a:off x="13293725" y="57611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226</xdr:rowOff>
    </xdr:from>
    <xdr:to>
      <xdr:col>72</xdr:col>
      <xdr:colOff>123825</xdr:colOff>
      <xdr:row>30</xdr:row>
      <xdr:rowOff>101826</xdr:rowOff>
    </xdr:to>
    <xdr:sp macro="" textlink="">
      <xdr:nvSpPr>
        <xdr:cNvPr id="136" name="フローチャート: 判断 135"/>
        <xdr:cNvSpPr/>
      </xdr:nvSpPr>
      <xdr:spPr>
        <a:xfrm>
          <a:off x="12639675" y="574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135093</xdr:rowOff>
    </xdr:from>
    <xdr:to>
      <xdr:col>68</xdr:col>
      <xdr:colOff>123825</xdr:colOff>
      <xdr:row>30</xdr:row>
      <xdr:rowOff>65243</xdr:rowOff>
    </xdr:to>
    <xdr:sp macro="" textlink="">
      <xdr:nvSpPr>
        <xdr:cNvPr id="137" name="フローチャート: 判断 136"/>
        <xdr:cNvSpPr/>
      </xdr:nvSpPr>
      <xdr:spPr>
        <a:xfrm>
          <a:off x="11953875" y="57167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126167</xdr:rowOff>
    </xdr:from>
    <xdr:to>
      <xdr:col>64</xdr:col>
      <xdr:colOff>123825</xdr:colOff>
      <xdr:row>31</xdr:row>
      <xdr:rowOff>56317</xdr:rowOff>
    </xdr:to>
    <xdr:sp macro="" textlink="">
      <xdr:nvSpPr>
        <xdr:cNvPr id="138" name="フローチャート: 判断 137"/>
        <xdr:cNvSpPr/>
      </xdr:nvSpPr>
      <xdr:spPr>
        <a:xfrm>
          <a:off x="11268075" y="58729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25845</xdr:rowOff>
    </xdr:from>
    <xdr:to>
      <xdr:col>60</xdr:col>
      <xdr:colOff>123825</xdr:colOff>
      <xdr:row>31</xdr:row>
      <xdr:rowOff>127445</xdr:rowOff>
    </xdr:to>
    <xdr:sp macro="" textlink="">
      <xdr:nvSpPr>
        <xdr:cNvPr id="139" name="フローチャート: 判断 138"/>
        <xdr:cNvSpPr/>
      </xdr:nvSpPr>
      <xdr:spPr>
        <a:xfrm>
          <a:off x="10582275" y="593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112804</xdr:rowOff>
    </xdr:from>
    <xdr:to>
      <xdr:col>76</xdr:col>
      <xdr:colOff>73025</xdr:colOff>
      <xdr:row>32</xdr:row>
      <xdr:rowOff>42954</xdr:rowOff>
    </xdr:to>
    <xdr:sp macro="" textlink="">
      <xdr:nvSpPr>
        <xdr:cNvPr id="145" name="楕円 144"/>
        <xdr:cNvSpPr/>
      </xdr:nvSpPr>
      <xdr:spPr>
        <a:xfrm>
          <a:off x="13293725" y="60246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91231</xdr:rowOff>
    </xdr:from>
    <xdr:ext cx="469744" cy="259045"/>
    <xdr:sp macro="" textlink="">
      <xdr:nvSpPr>
        <xdr:cNvPr id="146" name="債務償還比率該当値テキスト"/>
        <xdr:cNvSpPr txBox="1"/>
      </xdr:nvSpPr>
      <xdr:spPr>
        <a:xfrm>
          <a:off x="13376275" y="600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46786</xdr:rowOff>
    </xdr:from>
    <xdr:to>
      <xdr:col>72</xdr:col>
      <xdr:colOff>123825</xdr:colOff>
      <xdr:row>32</xdr:row>
      <xdr:rowOff>148386</xdr:rowOff>
    </xdr:to>
    <xdr:sp macro="" textlink="">
      <xdr:nvSpPr>
        <xdr:cNvPr id="147" name="楕円 146"/>
        <xdr:cNvSpPr/>
      </xdr:nvSpPr>
      <xdr:spPr>
        <a:xfrm>
          <a:off x="12639675" y="61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163604</xdr:rowOff>
    </xdr:from>
    <xdr:to>
      <xdr:col>76</xdr:col>
      <xdr:colOff>22225</xdr:colOff>
      <xdr:row>32</xdr:row>
      <xdr:rowOff>97586</xdr:rowOff>
    </xdr:to>
    <xdr:cxnSp macro="">
      <xdr:nvCxnSpPr>
        <xdr:cNvPr id="148" name="直線コネクタ 147"/>
        <xdr:cNvCxnSpPr/>
      </xdr:nvCxnSpPr>
      <xdr:spPr>
        <a:xfrm flipV="1">
          <a:off x="12690475" y="6075454"/>
          <a:ext cx="635000" cy="9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53312</xdr:rowOff>
    </xdr:from>
    <xdr:to>
      <xdr:col>68</xdr:col>
      <xdr:colOff>123825</xdr:colOff>
      <xdr:row>31</xdr:row>
      <xdr:rowOff>154912</xdr:rowOff>
    </xdr:to>
    <xdr:sp macro="" textlink="">
      <xdr:nvSpPr>
        <xdr:cNvPr id="149" name="楕円 148"/>
        <xdr:cNvSpPr/>
      </xdr:nvSpPr>
      <xdr:spPr>
        <a:xfrm>
          <a:off x="11953875" y="596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104112</xdr:rowOff>
    </xdr:from>
    <xdr:to>
      <xdr:col>72</xdr:col>
      <xdr:colOff>73025</xdr:colOff>
      <xdr:row>32</xdr:row>
      <xdr:rowOff>97586</xdr:rowOff>
    </xdr:to>
    <xdr:cxnSp macro="">
      <xdr:nvCxnSpPr>
        <xdr:cNvPr id="150" name="直線コネクタ 149"/>
        <xdr:cNvCxnSpPr/>
      </xdr:nvCxnSpPr>
      <xdr:spPr>
        <a:xfrm>
          <a:off x="12004675" y="6015962"/>
          <a:ext cx="685800" cy="15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72884</xdr:rowOff>
    </xdr:from>
    <xdr:to>
      <xdr:col>64</xdr:col>
      <xdr:colOff>123825</xdr:colOff>
      <xdr:row>34</xdr:row>
      <xdr:rowOff>3034</xdr:rowOff>
    </xdr:to>
    <xdr:sp macro="" textlink="">
      <xdr:nvSpPr>
        <xdr:cNvPr id="151" name="楕円 150"/>
        <xdr:cNvSpPr/>
      </xdr:nvSpPr>
      <xdr:spPr>
        <a:xfrm>
          <a:off x="11268075" y="63149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104112</xdr:rowOff>
    </xdr:from>
    <xdr:to>
      <xdr:col>68</xdr:col>
      <xdr:colOff>73025</xdr:colOff>
      <xdr:row>33</xdr:row>
      <xdr:rowOff>123684</xdr:rowOff>
    </xdr:to>
    <xdr:cxnSp macro="">
      <xdr:nvCxnSpPr>
        <xdr:cNvPr id="152" name="直線コネクタ 151"/>
        <xdr:cNvCxnSpPr/>
      </xdr:nvCxnSpPr>
      <xdr:spPr>
        <a:xfrm flipV="1">
          <a:off x="11318875" y="6015962"/>
          <a:ext cx="685800" cy="34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67317</xdr:rowOff>
    </xdr:from>
    <xdr:to>
      <xdr:col>60</xdr:col>
      <xdr:colOff>123825</xdr:colOff>
      <xdr:row>34</xdr:row>
      <xdr:rowOff>168917</xdr:rowOff>
    </xdr:to>
    <xdr:sp macro="" textlink="">
      <xdr:nvSpPr>
        <xdr:cNvPr id="153" name="楕円 152"/>
        <xdr:cNvSpPr/>
      </xdr:nvSpPr>
      <xdr:spPr>
        <a:xfrm>
          <a:off x="10582275" y="64744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123684</xdr:rowOff>
    </xdr:from>
    <xdr:to>
      <xdr:col>64</xdr:col>
      <xdr:colOff>73025</xdr:colOff>
      <xdr:row>34</xdr:row>
      <xdr:rowOff>118117</xdr:rowOff>
    </xdr:to>
    <xdr:cxnSp macro="">
      <xdr:nvCxnSpPr>
        <xdr:cNvPr id="154" name="直線コネクタ 153"/>
        <xdr:cNvCxnSpPr/>
      </xdr:nvCxnSpPr>
      <xdr:spPr>
        <a:xfrm flipV="1">
          <a:off x="10633075" y="6365734"/>
          <a:ext cx="685800" cy="15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118353</xdr:rowOff>
    </xdr:from>
    <xdr:ext cx="469744" cy="259045"/>
    <xdr:sp macro="" textlink="">
      <xdr:nvSpPr>
        <xdr:cNvPr id="155" name="n_1aveValue債務償還比率"/>
        <xdr:cNvSpPr txBox="1"/>
      </xdr:nvSpPr>
      <xdr:spPr>
        <a:xfrm>
          <a:off x="12461952" y="553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81770</xdr:rowOff>
    </xdr:from>
    <xdr:ext cx="469744" cy="259045"/>
    <xdr:sp macro="" textlink="">
      <xdr:nvSpPr>
        <xdr:cNvPr id="156" name="n_2aveValue債務償還比率"/>
        <xdr:cNvSpPr txBox="1"/>
      </xdr:nvSpPr>
      <xdr:spPr>
        <a:xfrm>
          <a:off x="11788852" y="549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72844</xdr:rowOff>
    </xdr:from>
    <xdr:ext cx="469744" cy="259045"/>
    <xdr:sp macro="" textlink="">
      <xdr:nvSpPr>
        <xdr:cNvPr id="157" name="n_3aveValue債務償還比率"/>
        <xdr:cNvSpPr txBox="1"/>
      </xdr:nvSpPr>
      <xdr:spPr>
        <a:xfrm>
          <a:off x="11103052" y="565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143972</xdr:rowOff>
    </xdr:from>
    <xdr:ext cx="469744" cy="259045"/>
    <xdr:sp macro="" textlink="">
      <xdr:nvSpPr>
        <xdr:cNvPr id="158" name="n_4aveValue債務償還比率"/>
        <xdr:cNvSpPr txBox="1"/>
      </xdr:nvSpPr>
      <xdr:spPr>
        <a:xfrm>
          <a:off x="10417252" y="572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139513</xdr:rowOff>
    </xdr:from>
    <xdr:ext cx="469744" cy="259045"/>
    <xdr:sp macro="" textlink="">
      <xdr:nvSpPr>
        <xdr:cNvPr id="159" name="n_1mainValue債務償還比率"/>
        <xdr:cNvSpPr txBox="1"/>
      </xdr:nvSpPr>
      <xdr:spPr>
        <a:xfrm>
          <a:off x="12461952" y="621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146039</xdr:rowOff>
    </xdr:from>
    <xdr:ext cx="469744" cy="259045"/>
    <xdr:sp macro="" textlink="">
      <xdr:nvSpPr>
        <xdr:cNvPr id="160" name="n_2mainValue債務償還比率"/>
        <xdr:cNvSpPr txBox="1"/>
      </xdr:nvSpPr>
      <xdr:spPr>
        <a:xfrm>
          <a:off x="11788852" y="605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165611</xdr:rowOff>
    </xdr:from>
    <xdr:ext cx="560923" cy="259045"/>
    <xdr:sp macro="" textlink="">
      <xdr:nvSpPr>
        <xdr:cNvPr id="161" name="n_3mainValue債務償還比率"/>
        <xdr:cNvSpPr txBox="1"/>
      </xdr:nvSpPr>
      <xdr:spPr>
        <a:xfrm>
          <a:off x="11076513" y="640766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160044</xdr:rowOff>
    </xdr:from>
    <xdr:ext cx="560923" cy="259045"/>
    <xdr:sp macro="" textlink="">
      <xdr:nvSpPr>
        <xdr:cNvPr id="162" name="n_4mainValue債務償還比率"/>
        <xdr:cNvSpPr txBox="1"/>
      </xdr:nvSpPr>
      <xdr:spPr>
        <a:xfrm>
          <a:off x="10390713" y="65671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40,757
40,103
186.79
21,742,728
20,966,708
655,145
10,891,661
22,386,294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xdr:cNvCxnSpPr/>
      </xdr:nvCxnSpPr>
      <xdr:spPr>
        <a:xfrm flipV="1">
          <a:off x="4177665" y="557657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xdr:cNvSpPr txBox="1"/>
      </xdr:nvSpPr>
      <xdr:spPr>
        <a:xfrm>
          <a:off x="4216400" y="6969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xdr:cNvCxnSpPr/>
      </xdr:nvCxnSpPr>
      <xdr:spPr>
        <a:xfrm>
          <a:off x="4108450" y="69653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xdr:cNvSpPr txBox="1"/>
      </xdr:nvSpPr>
      <xdr:spPr>
        <a:xfrm>
          <a:off x="4216400" y="535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xdr:cNvCxnSpPr/>
      </xdr:nvCxnSpPr>
      <xdr:spPr>
        <a:xfrm>
          <a:off x="4108450" y="5576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xdr:cNvSpPr txBox="1"/>
      </xdr:nvSpPr>
      <xdr:spPr>
        <a:xfrm>
          <a:off x="4216400" y="6354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xdr:cNvSpPr/>
      </xdr:nvSpPr>
      <xdr:spPr>
        <a:xfrm>
          <a:off x="4127500" y="63760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xdr:cNvSpPr/>
      </xdr:nvSpPr>
      <xdr:spPr>
        <a:xfrm>
          <a:off x="3384550" y="63303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xdr:cNvSpPr/>
      </xdr:nvSpPr>
      <xdr:spPr>
        <a:xfrm>
          <a:off x="257175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xdr:cNvSpPr/>
      </xdr:nvSpPr>
      <xdr:spPr>
        <a:xfrm>
          <a:off x="1778000" y="62452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xdr:cNvSpPr/>
      </xdr:nvSpPr>
      <xdr:spPr>
        <a:xfrm>
          <a:off x="984250" y="62071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162560</xdr:rowOff>
    </xdr:from>
    <xdr:to>
      <xdr:col>24</xdr:col>
      <xdr:colOff>114300</xdr:colOff>
      <xdr:row>38</xdr:row>
      <xdr:rowOff>92710</xdr:rowOff>
    </xdr:to>
    <xdr:sp macro="" textlink="">
      <xdr:nvSpPr>
        <xdr:cNvPr id="73" name="楕円 72"/>
        <xdr:cNvSpPr/>
      </xdr:nvSpPr>
      <xdr:spPr>
        <a:xfrm>
          <a:off x="4127500" y="62776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13987</xdr:rowOff>
    </xdr:from>
    <xdr:ext cx="405111" cy="259045"/>
    <xdr:sp macro="" textlink="">
      <xdr:nvSpPr>
        <xdr:cNvPr id="74" name="【道路】&#10;有形固定資産減価償却率該当値テキスト"/>
        <xdr:cNvSpPr txBox="1"/>
      </xdr:nvSpPr>
      <xdr:spPr>
        <a:xfrm>
          <a:off x="4216400"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36830</xdr:rowOff>
    </xdr:from>
    <xdr:to>
      <xdr:col>20</xdr:col>
      <xdr:colOff>38100</xdr:colOff>
      <xdr:row>38</xdr:row>
      <xdr:rowOff>138430</xdr:rowOff>
    </xdr:to>
    <xdr:sp macro="" textlink="">
      <xdr:nvSpPr>
        <xdr:cNvPr id="75" name="楕円 74"/>
        <xdr:cNvSpPr/>
      </xdr:nvSpPr>
      <xdr:spPr>
        <a:xfrm>
          <a:off x="3384550" y="63169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41910</xdr:rowOff>
    </xdr:from>
    <xdr:to>
      <xdr:col>24</xdr:col>
      <xdr:colOff>63500</xdr:colOff>
      <xdr:row>38</xdr:row>
      <xdr:rowOff>87630</xdr:rowOff>
    </xdr:to>
    <xdr:cxnSp macro="">
      <xdr:nvCxnSpPr>
        <xdr:cNvPr id="76" name="直線コネクタ 75"/>
        <xdr:cNvCxnSpPr/>
      </xdr:nvCxnSpPr>
      <xdr:spPr>
        <a:xfrm flipV="1">
          <a:off x="3429000" y="6322060"/>
          <a:ext cx="7493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635</xdr:rowOff>
    </xdr:from>
    <xdr:to>
      <xdr:col>15</xdr:col>
      <xdr:colOff>101600</xdr:colOff>
      <xdr:row>38</xdr:row>
      <xdr:rowOff>102235</xdr:rowOff>
    </xdr:to>
    <xdr:sp macro="" textlink="">
      <xdr:nvSpPr>
        <xdr:cNvPr id="77" name="楕円 76"/>
        <xdr:cNvSpPr/>
      </xdr:nvSpPr>
      <xdr:spPr>
        <a:xfrm>
          <a:off x="2571750" y="628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51435</xdr:rowOff>
    </xdr:from>
    <xdr:to>
      <xdr:col>19</xdr:col>
      <xdr:colOff>177800</xdr:colOff>
      <xdr:row>38</xdr:row>
      <xdr:rowOff>87630</xdr:rowOff>
    </xdr:to>
    <xdr:cxnSp macro="">
      <xdr:nvCxnSpPr>
        <xdr:cNvPr id="78" name="直線コネクタ 77"/>
        <xdr:cNvCxnSpPr/>
      </xdr:nvCxnSpPr>
      <xdr:spPr>
        <a:xfrm>
          <a:off x="2622550" y="6331585"/>
          <a:ext cx="8064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156845</xdr:rowOff>
    </xdr:from>
    <xdr:to>
      <xdr:col>10</xdr:col>
      <xdr:colOff>165100</xdr:colOff>
      <xdr:row>38</xdr:row>
      <xdr:rowOff>86995</xdr:rowOff>
    </xdr:to>
    <xdr:sp macro="" textlink="">
      <xdr:nvSpPr>
        <xdr:cNvPr id="79" name="楕円 78"/>
        <xdr:cNvSpPr/>
      </xdr:nvSpPr>
      <xdr:spPr>
        <a:xfrm>
          <a:off x="1778000" y="62718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36195</xdr:rowOff>
    </xdr:from>
    <xdr:to>
      <xdr:col>15</xdr:col>
      <xdr:colOff>50800</xdr:colOff>
      <xdr:row>38</xdr:row>
      <xdr:rowOff>51435</xdr:rowOff>
    </xdr:to>
    <xdr:cxnSp macro="">
      <xdr:nvCxnSpPr>
        <xdr:cNvPr id="80" name="直線コネクタ 79"/>
        <xdr:cNvCxnSpPr/>
      </xdr:nvCxnSpPr>
      <xdr:spPr>
        <a:xfrm>
          <a:off x="1828800" y="6316345"/>
          <a:ext cx="7937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132080</xdr:rowOff>
    </xdr:from>
    <xdr:to>
      <xdr:col>6</xdr:col>
      <xdr:colOff>38100</xdr:colOff>
      <xdr:row>38</xdr:row>
      <xdr:rowOff>62230</xdr:rowOff>
    </xdr:to>
    <xdr:sp macro="" textlink="">
      <xdr:nvSpPr>
        <xdr:cNvPr id="81" name="楕円 80"/>
        <xdr:cNvSpPr/>
      </xdr:nvSpPr>
      <xdr:spPr>
        <a:xfrm>
          <a:off x="984250" y="62471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11430</xdr:rowOff>
    </xdr:from>
    <xdr:to>
      <xdr:col>10</xdr:col>
      <xdr:colOff>114300</xdr:colOff>
      <xdr:row>38</xdr:row>
      <xdr:rowOff>36195</xdr:rowOff>
    </xdr:to>
    <xdr:cxnSp macro="">
      <xdr:nvCxnSpPr>
        <xdr:cNvPr id="82" name="直線コネクタ 81"/>
        <xdr:cNvCxnSpPr/>
      </xdr:nvCxnSpPr>
      <xdr:spPr>
        <a:xfrm>
          <a:off x="1028700" y="6291580"/>
          <a:ext cx="8001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83" name="n_1aveValue【道路】&#10;有形固定資産減価償却率"/>
        <xdr:cNvSpPr txBox="1"/>
      </xdr:nvSpPr>
      <xdr:spPr>
        <a:xfrm>
          <a:off x="3239144" y="6423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xdr:cNvSpPr txBox="1"/>
      </xdr:nvSpPr>
      <xdr:spPr>
        <a:xfrm>
          <a:off x="2439044" y="6383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76852</xdr:rowOff>
    </xdr:from>
    <xdr:ext cx="405111" cy="259045"/>
    <xdr:sp macro="" textlink="">
      <xdr:nvSpPr>
        <xdr:cNvPr id="85" name="n_3aveValue【道路】&#10;有形固定資産減価償却率"/>
        <xdr:cNvSpPr txBox="1"/>
      </xdr:nvSpPr>
      <xdr:spPr>
        <a:xfrm>
          <a:off x="1645294" y="6026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86" name="n_4aveValue【道路】&#10;有形固定資産減価償却率"/>
        <xdr:cNvSpPr txBox="1"/>
      </xdr:nvSpPr>
      <xdr:spPr>
        <a:xfrm>
          <a:off x="851544" y="5988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154957</xdr:rowOff>
    </xdr:from>
    <xdr:ext cx="405111" cy="259045"/>
    <xdr:sp macro="" textlink="">
      <xdr:nvSpPr>
        <xdr:cNvPr id="87" name="n_1mainValue【道路】&#10;有形固定資産減価償却率"/>
        <xdr:cNvSpPr txBox="1"/>
      </xdr:nvSpPr>
      <xdr:spPr>
        <a:xfrm>
          <a:off x="3239144" y="610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118762</xdr:rowOff>
    </xdr:from>
    <xdr:ext cx="405111" cy="259045"/>
    <xdr:sp macro="" textlink="">
      <xdr:nvSpPr>
        <xdr:cNvPr id="88" name="n_2mainValue【道路】&#10;有形固定資産減価償却率"/>
        <xdr:cNvSpPr txBox="1"/>
      </xdr:nvSpPr>
      <xdr:spPr>
        <a:xfrm>
          <a:off x="2439044" y="6068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78122</xdr:rowOff>
    </xdr:from>
    <xdr:ext cx="405111" cy="259045"/>
    <xdr:sp macro="" textlink="">
      <xdr:nvSpPr>
        <xdr:cNvPr id="89" name="n_3mainValue【道路】&#10;有形固定資産減価償却率"/>
        <xdr:cNvSpPr txBox="1"/>
      </xdr:nvSpPr>
      <xdr:spPr>
        <a:xfrm>
          <a:off x="1645294" y="63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53357</xdr:rowOff>
    </xdr:from>
    <xdr:ext cx="405111" cy="259045"/>
    <xdr:sp macro="" textlink="">
      <xdr:nvSpPr>
        <xdr:cNvPr id="90" name="n_4mainValue【道路】&#10;有形固定資産減価償却率"/>
        <xdr:cNvSpPr txBox="1"/>
      </xdr:nvSpPr>
      <xdr:spPr>
        <a:xfrm>
          <a:off x="8515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54821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54821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54821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5482151" y="56353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5482151" y="53214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xdr:cNvCxnSpPr/>
      </xdr:nvCxnSpPr>
      <xdr:spPr>
        <a:xfrm flipV="1">
          <a:off x="9429115" y="5538361"/>
          <a:ext cx="0" cy="1364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xdr:cNvSpPr txBox="1"/>
      </xdr:nvSpPr>
      <xdr:spPr>
        <a:xfrm>
          <a:off x="9467850" y="690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xdr:cNvCxnSpPr/>
      </xdr:nvCxnSpPr>
      <xdr:spPr>
        <a:xfrm>
          <a:off x="9359900" y="69033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xdr:cNvSpPr txBox="1"/>
      </xdr:nvSpPr>
      <xdr:spPr>
        <a:xfrm>
          <a:off x="9467850" y="531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xdr:cNvCxnSpPr/>
      </xdr:nvCxnSpPr>
      <xdr:spPr>
        <a:xfrm>
          <a:off x="9359900" y="55383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149808</xdr:rowOff>
    </xdr:from>
    <xdr:ext cx="534377" cy="259045"/>
    <xdr:sp macro="" textlink="">
      <xdr:nvSpPr>
        <xdr:cNvPr id="121" name="【道路】&#10;一人当たり延長平均値テキスト"/>
        <xdr:cNvSpPr txBox="1"/>
      </xdr:nvSpPr>
      <xdr:spPr>
        <a:xfrm>
          <a:off x="9467850" y="626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xdr:cNvSpPr/>
      </xdr:nvSpPr>
      <xdr:spPr>
        <a:xfrm>
          <a:off x="9398000" y="64070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xdr:cNvSpPr/>
      </xdr:nvSpPr>
      <xdr:spPr>
        <a:xfrm>
          <a:off x="8636000" y="64036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xdr:cNvSpPr/>
      </xdr:nvSpPr>
      <xdr:spPr>
        <a:xfrm>
          <a:off x="7842250" y="64065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xdr:cNvSpPr/>
      </xdr:nvSpPr>
      <xdr:spPr>
        <a:xfrm>
          <a:off x="7029450" y="64351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xdr:cNvSpPr/>
      </xdr:nvSpPr>
      <xdr:spPr>
        <a:xfrm>
          <a:off x="6235700" y="646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1593</xdr:rowOff>
    </xdr:from>
    <xdr:to>
      <xdr:col>55</xdr:col>
      <xdr:colOff>50800</xdr:colOff>
      <xdr:row>40</xdr:row>
      <xdr:rowOff>103193</xdr:rowOff>
    </xdr:to>
    <xdr:sp macro="" textlink="">
      <xdr:nvSpPr>
        <xdr:cNvPr id="132" name="楕円 131"/>
        <xdr:cNvSpPr/>
      </xdr:nvSpPr>
      <xdr:spPr>
        <a:xfrm>
          <a:off x="9398000" y="66119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151470</xdr:rowOff>
    </xdr:from>
    <xdr:ext cx="534377" cy="259045"/>
    <xdr:sp macro="" textlink="">
      <xdr:nvSpPr>
        <xdr:cNvPr id="133" name="【道路】&#10;一人当たり延長該当値テキスト"/>
        <xdr:cNvSpPr txBox="1"/>
      </xdr:nvSpPr>
      <xdr:spPr>
        <a:xfrm>
          <a:off x="9467850" y="659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9039</xdr:rowOff>
    </xdr:from>
    <xdr:to>
      <xdr:col>50</xdr:col>
      <xdr:colOff>165100</xdr:colOff>
      <xdr:row>40</xdr:row>
      <xdr:rowOff>110639</xdr:rowOff>
    </xdr:to>
    <xdr:sp macro="" textlink="">
      <xdr:nvSpPr>
        <xdr:cNvPr id="134" name="楕円 133"/>
        <xdr:cNvSpPr/>
      </xdr:nvSpPr>
      <xdr:spPr>
        <a:xfrm>
          <a:off x="8636000" y="661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52393</xdr:rowOff>
    </xdr:from>
    <xdr:to>
      <xdr:col>55</xdr:col>
      <xdr:colOff>0</xdr:colOff>
      <xdr:row>40</xdr:row>
      <xdr:rowOff>59839</xdr:rowOff>
    </xdr:to>
    <xdr:cxnSp macro="">
      <xdr:nvCxnSpPr>
        <xdr:cNvPr id="135" name="直線コネクタ 134"/>
        <xdr:cNvCxnSpPr/>
      </xdr:nvCxnSpPr>
      <xdr:spPr>
        <a:xfrm flipV="1">
          <a:off x="8686800" y="6662743"/>
          <a:ext cx="74295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13708</xdr:rowOff>
    </xdr:from>
    <xdr:to>
      <xdr:col>46</xdr:col>
      <xdr:colOff>38100</xdr:colOff>
      <xdr:row>40</xdr:row>
      <xdr:rowOff>115308</xdr:rowOff>
    </xdr:to>
    <xdr:sp macro="" textlink="">
      <xdr:nvSpPr>
        <xdr:cNvPr id="136" name="楕円 135"/>
        <xdr:cNvSpPr/>
      </xdr:nvSpPr>
      <xdr:spPr>
        <a:xfrm>
          <a:off x="7842250" y="66240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59839</xdr:rowOff>
    </xdr:from>
    <xdr:to>
      <xdr:col>50</xdr:col>
      <xdr:colOff>114300</xdr:colOff>
      <xdr:row>40</xdr:row>
      <xdr:rowOff>64508</xdr:rowOff>
    </xdr:to>
    <xdr:cxnSp macro="">
      <xdr:nvCxnSpPr>
        <xdr:cNvPr id="137" name="直線コネクタ 136"/>
        <xdr:cNvCxnSpPr/>
      </xdr:nvCxnSpPr>
      <xdr:spPr>
        <a:xfrm flipV="1">
          <a:off x="7886700" y="6670189"/>
          <a:ext cx="800100" cy="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20534</xdr:rowOff>
    </xdr:from>
    <xdr:to>
      <xdr:col>41</xdr:col>
      <xdr:colOff>101600</xdr:colOff>
      <xdr:row>40</xdr:row>
      <xdr:rowOff>122134</xdr:rowOff>
    </xdr:to>
    <xdr:sp macro="" textlink="">
      <xdr:nvSpPr>
        <xdr:cNvPr id="138" name="楕円 137"/>
        <xdr:cNvSpPr/>
      </xdr:nvSpPr>
      <xdr:spPr>
        <a:xfrm>
          <a:off x="7029450" y="663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64508</xdr:rowOff>
    </xdr:from>
    <xdr:to>
      <xdr:col>45</xdr:col>
      <xdr:colOff>177800</xdr:colOff>
      <xdr:row>40</xdr:row>
      <xdr:rowOff>71334</xdr:rowOff>
    </xdr:to>
    <xdr:cxnSp macro="">
      <xdr:nvCxnSpPr>
        <xdr:cNvPr id="139" name="直線コネクタ 138"/>
        <xdr:cNvCxnSpPr/>
      </xdr:nvCxnSpPr>
      <xdr:spPr>
        <a:xfrm flipV="1">
          <a:off x="7080250" y="6674858"/>
          <a:ext cx="806450" cy="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25465</xdr:rowOff>
    </xdr:from>
    <xdr:to>
      <xdr:col>36</xdr:col>
      <xdr:colOff>165100</xdr:colOff>
      <xdr:row>40</xdr:row>
      <xdr:rowOff>127065</xdr:rowOff>
    </xdr:to>
    <xdr:sp macro="" textlink="">
      <xdr:nvSpPr>
        <xdr:cNvPr id="140" name="楕円 139"/>
        <xdr:cNvSpPr/>
      </xdr:nvSpPr>
      <xdr:spPr>
        <a:xfrm>
          <a:off x="6235700" y="663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71334</xdr:rowOff>
    </xdr:from>
    <xdr:to>
      <xdr:col>41</xdr:col>
      <xdr:colOff>50800</xdr:colOff>
      <xdr:row>40</xdr:row>
      <xdr:rowOff>76265</xdr:rowOff>
    </xdr:to>
    <xdr:cxnSp macro="">
      <xdr:nvCxnSpPr>
        <xdr:cNvPr id="141" name="直線コネクタ 140"/>
        <xdr:cNvCxnSpPr/>
      </xdr:nvCxnSpPr>
      <xdr:spPr>
        <a:xfrm flipV="1">
          <a:off x="6286500" y="6681684"/>
          <a:ext cx="79375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70179</xdr:rowOff>
    </xdr:from>
    <xdr:ext cx="534377" cy="259045"/>
    <xdr:sp macro="" textlink="">
      <xdr:nvSpPr>
        <xdr:cNvPr id="142" name="n_1aveValue【道路】&#10;一人当たり延長"/>
        <xdr:cNvSpPr txBox="1"/>
      </xdr:nvSpPr>
      <xdr:spPr>
        <a:xfrm>
          <a:off x="8425961" y="618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43" name="n_2aveValue【道路】&#10;一人当たり延長"/>
        <xdr:cNvSpPr txBox="1"/>
      </xdr:nvSpPr>
      <xdr:spPr>
        <a:xfrm>
          <a:off x="7644911" y="61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101661</xdr:rowOff>
    </xdr:from>
    <xdr:ext cx="534377" cy="259045"/>
    <xdr:sp macro="" textlink="">
      <xdr:nvSpPr>
        <xdr:cNvPr id="144" name="n_3aveValue【道路】&#10;一人当たり延長"/>
        <xdr:cNvSpPr txBox="1"/>
      </xdr:nvSpPr>
      <xdr:spPr>
        <a:xfrm>
          <a:off x="6851161" y="621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137975</xdr:rowOff>
    </xdr:from>
    <xdr:ext cx="534377" cy="259045"/>
    <xdr:sp macro="" textlink="">
      <xdr:nvSpPr>
        <xdr:cNvPr id="145" name="n_4aveValue【道路】&#10;一人当たり延長"/>
        <xdr:cNvSpPr txBox="1"/>
      </xdr:nvSpPr>
      <xdr:spPr>
        <a:xfrm>
          <a:off x="6038361" y="625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101766</xdr:rowOff>
    </xdr:from>
    <xdr:ext cx="534377" cy="259045"/>
    <xdr:sp macro="" textlink="">
      <xdr:nvSpPr>
        <xdr:cNvPr id="146" name="n_1mainValue【道路】&#10;一人当たり延長"/>
        <xdr:cNvSpPr txBox="1"/>
      </xdr:nvSpPr>
      <xdr:spPr>
        <a:xfrm>
          <a:off x="8425961" y="671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106435</xdr:rowOff>
    </xdr:from>
    <xdr:ext cx="534377" cy="259045"/>
    <xdr:sp macro="" textlink="">
      <xdr:nvSpPr>
        <xdr:cNvPr id="147" name="n_2mainValue【道路】&#10;一人当たり延長"/>
        <xdr:cNvSpPr txBox="1"/>
      </xdr:nvSpPr>
      <xdr:spPr>
        <a:xfrm>
          <a:off x="7644911" y="671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113261</xdr:rowOff>
    </xdr:from>
    <xdr:ext cx="534377" cy="259045"/>
    <xdr:sp macro="" textlink="">
      <xdr:nvSpPr>
        <xdr:cNvPr id="148" name="n_3mainValue【道路】&#10;一人当たり延長"/>
        <xdr:cNvSpPr txBox="1"/>
      </xdr:nvSpPr>
      <xdr:spPr>
        <a:xfrm>
          <a:off x="6851161" y="672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118192</xdr:rowOff>
    </xdr:from>
    <xdr:ext cx="534377" cy="259045"/>
    <xdr:sp macro="" textlink="">
      <xdr:nvSpPr>
        <xdr:cNvPr id="149" name="n_4mainValue【道路】&#10;一人当たり延長"/>
        <xdr:cNvSpPr txBox="1"/>
      </xdr:nvSpPr>
      <xdr:spPr>
        <a:xfrm>
          <a:off x="6038361" y="672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xdr:cNvCxnSpPr/>
      </xdr:nvCxnSpPr>
      <xdr:spPr>
        <a:xfrm flipV="1">
          <a:off x="4177665" y="9315631"/>
          <a:ext cx="0" cy="1257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xdr:cNvSpPr txBox="1"/>
      </xdr:nvSpPr>
      <xdr:spPr>
        <a:xfrm>
          <a:off x="4216400"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xdr:cNvCxnSpPr/>
      </xdr:nvCxnSpPr>
      <xdr:spPr>
        <a:xfrm>
          <a:off x="4108450" y="10572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xdr:cNvSpPr txBox="1"/>
      </xdr:nvSpPr>
      <xdr:spPr>
        <a:xfrm>
          <a:off x="4216400" y="9097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xdr:cNvCxnSpPr/>
      </xdr:nvCxnSpPr>
      <xdr:spPr>
        <a:xfrm>
          <a:off x="4108450" y="93156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73314</xdr:rowOff>
    </xdr:from>
    <xdr:ext cx="405111" cy="259045"/>
    <xdr:sp macro="" textlink="">
      <xdr:nvSpPr>
        <xdr:cNvPr id="180" name="【橋りょう・トンネル】&#10;有形固定資産減価償却率平均値テキスト"/>
        <xdr:cNvSpPr txBox="1"/>
      </xdr:nvSpPr>
      <xdr:spPr>
        <a:xfrm>
          <a:off x="4216400" y="9985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xdr:cNvSpPr/>
      </xdr:nvSpPr>
      <xdr:spPr>
        <a:xfrm>
          <a:off x="4127500" y="1012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xdr:cNvSpPr/>
      </xdr:nvSpPr>
      <xdr:spPr>
        <a:xfrm>
          <a:off x="3384550" y="101115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xdr:cNvSpPr/>
      </xdr:nvSpPr>
      <xdr:spPr>
        <a:xfrm>
          <a:off x="2571750" y="1009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xdr:cNvSpPr/>
      </xdr:nvSpPr>
      <xdr:spPr>
        <a:xfrm>
          <a:off x="1778000" y="1009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xdr:cNvSpPr/>
      </xdr:nvSpPr>
      <xdr:spPr>
        <a:xfrm>
          <a:off x="984250" y="10033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114119</xdr:rowOff>
    </xdr:from>
    <xdr:to>
      <xdr:col>24</xdr:col>
      <xdr:colOff>114300</xdr:colOff>
      <xdr:row>62</xdr:row>
      <xdr:rowOff>44269</xdr:rowOff>
    </xdr:to>
    <xdr:sp macro="" textlink="">
      <xdr:nvSpPr>
        <xdr:cNvPr id="191" name="楕円 190"/>
        <xdr:cNvSpPr/>
      </xdr:nvSpPr>
      <xdr:spPr>
        <a:xfrm>
          <a:off x="4127500" y="101915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92546</xdr:rowOff>
    </xdr:from>
    <xdr:ext cx="405111" cy="259045"/>
    <xdr:sp macro="" textlink="">
      <xdr:nvSpPr>
        <xdr:cNvPr id="192" name="【橋りょう・トンネル】&#10;有形固定資産減価償却率該当値テキスト"/>
        <xdr:cNvSpPr txBox="1"/>
      </xdr:nvSpPr>
      <xdr:spPr>
        <a:xfrm>
          <a:off x="4216400" y="10169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87993</xdr:rowOff>
    </xdr:from>
    <xdr:to>
      <xdr:col>20</xdr:col>
      <xdr:colOff>38100</xdr:colOff>
      <xdr:row>62</xdr:row>
      <xdr:rowOff>18143</xdr:rowOff>
    </xdr:to>
    <xdr:sp macro="" textlink="">
      <xdr:nvSpPr>
        <xdr:cNvPr id="193" name="楕円 192"/>
        <xdr:cNvSpPr/>
      </xdr:nvSpPr>
      <xdr:spPr>
        <a:xfrm>
          <a:off x="3384550" y="101654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138793</xdr:rowOff>
    </xdr:from>
    <xdr:to>
      <xdr:col>24</xdr:col>
      <xdr:colOff>63500</xdr:colOff>
      <xdr:row>61</xdr:row>
      <xdr:rowOff>164919</xdr:rowOff>
    </xdr:to>
    <xdr:cxnSp macro="">
      <xdr:nvCxnSpPr>
        <xdr:cNvPr id="194" name="直線コネクタ 193"/>
        <xdr:cNvCxnSpPr/>
      </xdr:nvCxnSpPr>
      <xdr:spPr>
        <a:xfrm>
          <a:off x="3429000" y="10216243"/>
          <a:ext cx="7493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60234</xdr:rowOff>
    </xdr:from>
    <xdr:to>
      <xdr:col>15</xdr:col>
      <xdr:colOff>101600</xdr:colOff>
      <xdr:row>61</xdr:row>
      <xdr:rowOff>161834</xdr:rowOff>
    </xdr:to>
    <xdr:sp macro="" textlink="">
      <xdr:nvSpPr>
        <xdr:cNvPr id="195" name="楕円 194"/>
        <xdr:cNvSpPr/>
      </xdr:nvSpPr>
      <xdr:spPr>
        <a:xfrm>
          <a:off x="2571750" y="1013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111034</xdr:rowOff>
    </xdr:from>
    <xdr:to>
      <xdr:col>19</xdr:col>
      <xdr:colOff>177800</xdr:colOff>
      <xdr:row>61</xdr:row>
      <xdr:rowOff>138793</xdr:rowOff>
    </xdr:to>
    <xdr:cxnSp macro="">
      <xdr:nvCxnSpPr>
        <xdr:cNvPr id="196" name="直線コネクタ 195"/>
        <xdr:cNvCxnSpPr/>
      </xdr:nvCxnSpPr>
      <xdr:spPr>
        <a:xfrm>
          <a:off x="2622550" y="10188484"/>
          <a:ext cx="80645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30843</xdr:rowOff>
    </xdr:from>
    <xdr:to>
      <xdr:col>10</xdr:col>
      <xdr:colOff>165100</xdr:colOff>
      <xdr:row>61</xdr:row>
      <xdr:rowOff>132443</xdr:rowOff>
    </xdr:to>
    <xdr:sp macro="" textlink="">
      <xdr:nvSpPr>
        <xdr:cNvPr id="197" name="楕円 196"/>
        <xdr:cNvSpPr/>
      </xdr:nvSpPr>
      <xdr:spPr>
        <a:xfrm>
          <a:off x="1778000" y="1010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81643</xdr:rowOff>
    </xdr:from>
    <xdr:to>
      <xdr:col>15</xdr:col>
      <xdr:colOff>50800</xdr:colOff>
      <xdr:row>61</xdr:row>
      <xdr:rowOff>111034</xdr:rowOff>
    </xdr:to>
    <xdr:cxnSp macro="">
      <xdr:nvCxnSpPr>
        <xdr:cNvPr id="198" name="直線コネクタ 197"/>
        <xdr:cNvCxnSpPr/>
      </xdr:nvCxnSpPr>
      <xdr:spPr>
        <a:xfrm>
          <a:off x="1828800" y="10159093"/>
          <a:ext cx="79375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3084</xdr:rowOff>
    </xdr:from>
    <xdr:to>
      <xdr:col>6</xdr:col>
      <xdr:colOff>38100</xdr:colOff>
      <xdr:row>61</xdr:row>
      <xdr:rowOff>104684</xdr:rowOff>
    </xdr:to>
    <xdr:sp macro="" textlink="">
      <xdr:nvSpPr>
        <xdr:cNvPr id="199" name="楕円 198"/>
        <xdr:cNvSpPr/>
      </xdr:nvSpPr>
      <xdr:spPr>
        <a:xfrm>
          <a:off x="984250" y="100805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53884</xdr:rowOff>
    </xdr:from>
    <xdr:to>
      <xdr:col>10</xdr:col>
      <xdr:colOff>114300</xdr:colOff>
      <xdr:row>61</xdr:row>
      <xdr:rowOff>81643</xdr:rowOff>
    </xdr:to>
    <xdr:cxnSp macro="">
      <xdr:nvCxnSpPr>
        <xdr:cNvPr id="200" name="直線コネクタ 199"/>
        <xdr:cNvCxnSpPr/>
      </xdr:nvCxnSpPr>
      <xdr:spPr>
        <a:xfrm>
          <a:off x="1028700" y="10131334"/>
          <a:ext cx="8001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1" name="n_1aveValue【橋りょう・トンネル】&#10;有形固定資産減価償却率"/>
        <xdr:cNvSpPr txBox="1"/>
      </xdr:nvSpPr>
      <xdr:spPr>
        <a:xfrm>
          <a:off x="3239144" y="9899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139173</xdr:rowOff>
    </xdr:from>
    <xdr:ext cx="405111" cy="259045"/>
    <xdr:sp macro="" textlink="">
      <xdr:nvSpPr>
        <xdr:cNvPr id="202" name="n_2aveValue【橋りょう・トンネル】&#10;有形固定資産減価償却率"/>
        <xdr:cNvSpPr txBox="1"/>
      </xdr:nvSpPr>
      <xdr:spPr>
        <a:xfrm>
          <a:off x="2439044" y="9886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134274</xdr:rowOff>
    </xdr:from>
    <xdr:ext cx="405111" cy="259045"/>
    <xdr:sp macro="" textlink="">
      <xdr:nvSpPr>
        <xdr:cNvPr id="203" name="n_3aveValue【橋りょう・トンネル】&#10;有形固定資産減価償却率"/>
        <xdr:cNvSpPr txBox="1"/>
      </xdr:nvSpPr>
      <xdr:spPr>
        <a:xfrm>
          <a:off x="1645294" y="9881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4" name="n_4aveValue【橋りょう・トンネル】&#10;有形固定資産減価償却率"/>
        <xdr:cNvSpPr txBox="1"/>
      </xdr:nvSpPr>
      <xdr:spPr>
        <a:xfrm>
          <a:off x="851544" y="981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9270</xdr:rowOff>
    </xdr:from>
    <xdr:ext cx="405111" cy="259045"/>
    <xdr:sp macro="" textlink="">
      <xdr:nvSpPr>
        <xdr:cNvPr id="205" name="n_1mainValue【橋りょう・トンネル】&#10;有形固定資産減価償却率"/>
        <xdr:cNvSpPr txBox="1"/>
      </xdr:nvSpPr>
      <xdr:spPr>
        <a:xfrm>
          <a:off x="3239144" y="10251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152961</xdr:rowOff>
    </xdr:from>
    <xdr:ext cx="405111" cy="259045"/>
    <xdr:sp macro="" textlink="">
      <xdr:nvSpPr>
        <xdr:cNvPr id="206" name="n_2mainValue【橋りょう・トンネル】&#10;有形固定資産減価償却率"/>
        <xdr:cNvSpPr txBox="1"/>
      </xdr:nvSpPr>
      <xdr:spPr>
        <a:xfrm>
          <a:off x="2439044" y="1023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123570</xdr:rowOff>
    </xdr:from>
    <xdr:ext cx="405111" cy="259045"/>
    <xdr:sp macro="" textlink="">
      <xdr:nvSpPr>
        <xdr:cNvPr id="207" name="n_3mainValue【橋りょう・トンネル】&#10;有形固定資産減価償却率"/>
        <xdr:cNvSpPr txBox="1"/>
      </xdr:nvSpPr>
      <xdr:spPr>
        <a:xfrm>
          <a:off x="1645294" y="10201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95811</xdr:rowOff>
    </xdr:from>
    <xdr:ext cx="405111" cy="259045"/>
    <xdr:sp macro="" textlink="">
      <xdr:nvSpPr>
        <xdr:cNvPr id="208" name="n_4mainValue【橋りょう・トンネル】&#10;有形固定資産減価償却率"/>
        <xdr:cNvSpPr txBox="1"/>
      </xdr:nvSpPr>
      <xdr:spPr>
        <a:xfrm>
          <a:off x="851544" y="10173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xdr:cNvSpPr txBox="1"/>
      </xdr:nvSpPr>
      <xdr:spPr>
        <a:xfrm>
          <a:off x="5726564" y="105675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xdr:cNvSpPr txBox="1"/>
      </xdr:nvSpPr>
      <xdr:spPr>
        <a:xfrm>
          <a:off x="5418031" y="102472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xdr:cNvSpPr txBox="1"/>
      </xdr:nvSpPr>
      <xdr:spPr>
        <a:xfrm>
          <a:off x="5418031" y="9933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xdr:cNvSpPr txBox="1"/>
      </xdr:nvSpPr>
      <xdr:spPr>
        <a:xfrm>
          <a:off x="5418031" y="96195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xdr:cNvSpPr txBox="1"/>
      </xdr:nvSpPr>
      <xdr:spPr>
        <a:xfrm>
          <a:off x="5418031" y="9305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xdr:cNvSpPr txBox="1"/>
      </xdr:nvSpPr>
      <xdr:spPr>
        <a:xfrm>
          <a:off x="5327878" y="89917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xdr:cNvCxnSpPr/>
      </xdr:nvCxnSpPr>
      <xdr:spPr>
        <a:xfrm flipV="1">
          <a:off x="9429115" y="9149001"/>
          <a:ext cx="0" cy="1553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xdr:cNvSpPr txBox="1"/>
      </xdr:nvSpPr>
      <xdr:spPr>
        <a:xfrm>
          <a:off x="9467850" y="10706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xdr:cNvCxnSpPr/>
      </xdr:nvCxnSpPr>
      <xdr:spPr>
        <a:xfrm>
          <a:off x="9359900" y="107026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xdr:cNvSpPr txBox="1"/>
      </xdr:nvSpPr>
      <xdr:spPr>
        <a:xfrm>
          <a:off x="9467850" y="893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xdr:cNvCxnSpPr/>
      </xdr:nvCxnSpPr>
      <xdr:spPr>
        <a:xfrm>
          <a:off x="9359900" y="91490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122590</xdr:rowOff>
    </xdr:from>
    <xdr:ext cx="599010" cy="259045"/>
    <xdr:sp macro="" textlink="">
      <xdr:nvSpPr>
        <xdr:cNvPr id="239" name="【橋りょう・トンネル】&#10;一人当たり有形固定資産（償却資産）額平均値テキスト"/>
        <xdr:cNvSpPr txBox="1"/>
      </xdr:nvSpPr>
      <xdr:spPr>
        <a:xfrm>
          <a:off x="9467850" y="10034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xdr:cNvSpPr/>
      </xdr:nvSpPr>
      <xdr:spPr>
        <a:xfrm>
          <a:off x="9398000" y="101771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xdr:cNvSpPr/>
      </xdr:nvSpPr>
      <xdr:spPr>
        <a:xfrm>
          <a:off x="8636000" y="101936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xdr:cNvSpPr/>
      </xdr:nvSpPr>
      <xdr:spPr>
        <a:xfrm>
          <a:off x="7842250" y="101883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xdr:cNvSpPr/>
      </xdr:nvSpPr>
      <xdr:spPr>
        <a:xfrm>
          <a:off x="7029450" y="102433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xdr:cNvSpPr/>
      </xdr:nvSpPr>
      <xdr:spPr>
        <a:xfrm>
          <a:off x="6235700" y="1027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40745</xdr:rowOff>
    </xdr:from>
    <xdr:to>
      <xdr:col>55</xdr:col>
      <xdr:colOff>50800</xdr:colOff>
      <xdr:row>63</xdr:row>
      <xdr:rowOff>142345</xdr:rowOff>
    </xdr:to>
    <xdr:sp macro="" textlink="">
      <xdr:nvSpPr>
        <xdr:cNvPr id="250" name="楕円 249"/>
        <xdr:cNvSpPr/>
      </xdr:nvSpPr>
      <xdr:spPr>
        <a:xfrm>
          <a:off x="9398000" y="104483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19172</xdr:rowOff>
    </xdr:from>
    <xdr:ext cx="599010" cy="259045"/>
    <xdr:sp macro="" textlink="">
      <xdr:nvSpPr>
        <xdr:cNvPr id="251" name="【橋りょう・トンネル】&#10;一人当たり有形固定資産（償却資産）額該当値テキスト"/>
        <xdr:cNvSpPr txBox="1"/>
      </xdr:nvSpPr>
      <xdr:spPr>
        <a:xfrm>
          <a:off x="9467850" y="10426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44255</xdr:rowOff>
    </xdr:from>
    <xdr:to>
      <xdr:col>50</xdr:col>
      <xdr:colOff>165100</xdr:colOff>
      <xdr:row>63</xdr:row>
      <xdr:rowOff>145855</xdr:rowOff>
    </xdr:to>
    <xdr:sp macro="" textlink="">
      <xdr:nvSpPr>
        <xdr:cNvPr id="252" name="楕円 251"/>
        <xdr:cNvSpPr/>
      </xdr:nvSpPr>
      <xdr:spPr>
        <a:xfrm>
          <a:off x="8636000" y="104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91545</xdr:rowOff>
    </xdr:from>
    <xdr:to>
      <xdr:col>55</xdr:col>
      <xdr:colOff>0</xdr:colOff>
      <xdr:row>63</xdr:row>
      <xdr:rowOff>95055</xdr:rowOff>
    </xdr:to>
    <xdr:cxnSp macro="">
      <xdr:nvCxnSpPr>
        <xdr:cNvPr id="253" name="直線コネクタ 252"/>
        <xdr:cNvCxnSpPr/>
      </xdr:nvCxnSpPr>
      <xdr:spPr>
        <a:xfrm flipV="1">
          <a:off x="8686800" y="10499195"/>
          <a:ext cx="742950" cy="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46820</xdr:rowOff>
    </xdr:from>
    <xdr:to>
      <xdr:col>46</xdr:col>
      <xdr:colOff>38100</xdr:colOff>
      <xdr:row>63</xdr:row>
      <xdr:rowOff>148420</xdr:rowOff>
    </xdr:to>
    <xdr:sp macro="" textlink="">
      <xdr:nvSpPr>
        <xdr:cNvPr id="254" name="楕円 253"/>
        <xdr:cNvSpPr/>
      </xdr:nvSpPr>
      <xdr:spPr>
        <a:xfrm>
          <a:off x="7842250" y="104544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95055</xdr:rowOff>
    </xdr:from>
    <xdr:to>
      <xdr:col>50</xdr:col>
      <xdr:colOff>114300</xdr:colOff>
      <xdr:row>63</xdr:row>
      <xdr:rowOff>97620</xdr:rowOff>
    </xdr:to>
    <xdr:cxnSp macro="">
      <xdr:nvCxnSpPr>
        <xdr:cNvPr id="255" name="直線コネクタ 254"/>
        <xdr:cNvCxnSpPr/>
      </xdr:nvCxnSpPr>
      <xdr:spPr>
        <a:xfrm flipV="1">
          <a:off x="7886700" y="10502705"/>
          <a:ext cx="800100" cy="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50095</xdr:rowOff>
    </xdr:from>
    <xdr:to>
      <xdr:col>41</xdr:col>
      <xdr:colOff>101600</xdr:colOff>
      <xdr:row>63</xdr:row>
      <xdr:rowOff>151695</xdr:rowOff>
    </xdr:to>
    <xdr:sp macro="" textlink="">
      <xdr:nvSpPr>
        <xdr:cNvPr id="256" name="楕円 255"/>
        <xdr:cNvSpPr/>
      </xdr:nvSpPr>
      <xdr:spPr>
        <a:xfrm>
          <a:off x="7029450" y="1045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97620</xdr:rowOff>
    </xdr:from>
    <xdr:to>
      <xdr:col>45</xdr:col>
      <xdr:colOff>177800</xdr:colOff>
      <xdr:row>63</xdr:row>
      <xdr:rowOff>100895</xdr:rowOff>
    </xdr:to>
    <xdr:cxnSp macro="">
      <xdr:nvCxnSpPr>
        <xdr:cNvPr id="257" name="直線コネクタ 256"/>
        <xdr:cNvCxnSpPr/>
      </xdr:nvCxnSpPr>
      <xdr:spPr>
        <a:xfrm flipV="1">
          <a:off x="7080250" y="10505270"/>
          <a:ext cx="806450" cy="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52636</xdr:rowOff>
    </xdr:from>
    <xdr:to>
      <xdr:col>36</xdr:col>
      <xdr:colOff>165100</xdr:colOff>
      <xdr:row>63</xdr:row>
      <xdr:rowOff>154236</xdr:rowOff>
    </xdr:to>
    <xdr:sp macro="" textlink="">
      <xdr:nvSpPr>
        <xdr:cNvPr id="258" name="楕円 257"/>
        <xdr:cNvSpPr/>
      </xdr:nvSpPr>
      <xdr:spPr>
        <a:xfrm>
          <a:off x="6235700" y="1046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100895</xdr:rowOff>
    </xdr:from>
    <xdr:to>
      <xdr:col>41</xdr:col>
      <xdr:colOff>50800</xdr:colOff>
      <xdr:row>63</xdr:row>
      <xdr:rowOff>103436</xdr:rowOff>
    </xdr:to>
    <xdr:cxnSp macro="">
      <xdr:nvCxnSpPr>
        <xdr:cNvPr id="259" name="直線コネクタ 258"/>
        <xdr:cNvCxnSpPr/>
      </xdr:nvCxnSpPr>
      <xdr:spPr>
        <a:xfrm flipV="1">
          <a:off x="6286500" y="10508545"/>
          <a:ext cx="79375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62830</xdr:rowOff>
    </xdr:from>
    <xdr:ext cx="599010" cy="259045"/>
    <xdr:sp macro="" textlink="">
      <xdr:nvSpPr>
        <xdr:cNvPr id="260" name="n_1aveValue【橋りょう・トンネル】&#10;一人当たり有形固定資産（償却資産）額"/>
        <xdr:cNvSpPr txBox="1"/>
      </xdr:nvSpPr>
      <xdr:spPr>
        <a:xfrm>
          <a:off x="8399995" y="997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57579</xdr:rowOff>
    </xdr:from>
    <xdr:ext cx="599010" cy="259045"/>
    <xdr:sp macro="" textlink="">
      <xdr:nvSpPr>
        <xdr:cNvPr id="261" name="n_2aveValue【橋りょう・トンネル】&#10;一人当たり有形固定資産（償却資産）額"/>
        <xdr:cNvSpPr txBox="1"/>
      </xdr:nvSpPr>
      <xdr:spPr>
        <a:xfrm>
          <a:off x="7612595" y="9969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112570</xdr:rowOff>
    </xdr:from>
    <xdr:ext cx="599010" cy="259045"/>
    <xdr:sp macro="" textlink="">
      <xdr:nvSpPr>
        <xdr:cNvPr id="262" name="n_3aveValue【橋りょう・トンネル】&#10;一人当たり有形固定資産（償却資産）額"/>
        <xdr:cNvSpPr txBox="1"/>
      </xdr:nvSpPr>
      <xdr:spPr>
        <a:xfrm>
          <a:off x="6818845" y="1002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147576</xdr:rowOff>
    </xdr:from>
    <xdr:ext cx="599010" cy="259045"/>
    <xdr:sp macro="" textlink="">
      <xdr:nvSpPr>
        <xdr:cNvPr id="263" name="n_4aveValue【橋りょう・トンネル】&#10;一人当たり有形固定資産（償却資産）額"/>
        <xdr:cNvSpPr txBox="1"/>
      </xdr:nvSpPr>
      <xdr:spPr>
        <a:xfrm>
          <a:off x="6006045" y="1005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136982</xdr:rowOff>
    </xdr:from>
    <xdr:ext cx="599010" cy="259045"/>
    <xdr:sp macro="" textlink="">
      <xdr:nvSpPr>
        <xdr:cNvPr id="264" name="n_1mainValue【橋りょう・トンネル】&#10;一人当たり有形固定資産（償却資産）額"/>
        <xdr:cNvSpPr txBox="1"/>
      </xdr:nvSpPr>
      <xdr:spPr>
        <a:xfrm>
          <a:off x="8399995" y="1054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139547</xdr:rowOff>
    </xdr:from>
    <xdr:ext cx="599010" cy="259045"/>
    <xdr:sp macro="" textlink="">
      <xdr:nvSpPr>
        <xdr:cNvPr id="265" name="n_2mainValue【橋りょう・トンネル】&#10;一人当たり有形固定資産（償却資産）額"/>
        <xdr:cNvSpPr txBox="1"/>
      </xdr:nvSpPr>
      <xdr:spPr>
        <a:xfrm>
          <a:off x="7612595" y="10547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142822</xdr:rowOff>
    </xdr:from>
    <xdr:ext cx="599010" cy="259045"/>
    <xdr:sp macro="" textlink="">
      <xdr:nvSpPr>
        <xdr:cNvPr id="266" name="n_3mainValue【橋りょう・トンネル】&#10;一人当たり有形固定資産（償却資産）額"/>
        <xdr:cNvSpPr txBox="1"/>
      </xdr:nvSpPr>
      <xdr:spPr>
        <a:xfrm>
          <a:off x="6818845" y="1055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145363</xdr:rowOff>
    </xdr:from>
    <xdr:ext cx="599010" cy="259045"/>
    <xdr:sp macro="" textlink="">
      <xdr:nvSpPr>
        <xdr:cNvPr id="267" name="n_4mainValue【橋りょう・トンネル】&#10;一人当たり有形固定資産（償却資産）額"/>
        <xdr:cNvSpPr txBox="1"/>
      </xdr:nvSpPr>
      <xdr:spPr>
        <a:xfrm>
          <a:off x="6006045" y="1055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xdr:cNvCxnSpPr/>
      </xdr:nvCxnSpPr>
      <xdr:spPr>
        <a:xfrm flipV="1">
          <a:off x="4177665" y="12924155"/>
          <a:ext cx="0" cy="1374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xdr:cNvSpPr txBox="1"/>
      </xdr:nvSpPr>
      <xdr:spPr>
        <a:xfrm>
          <a:off x="4216400" y="1430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xdr:cNvCxnSpPr/>
      </xdr:nvCxnSpPr>
      <xdr:spPr>
        <a:xfrm>
          <a:off x="4108450" y="142982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xdr:cNvSpPr txBox="1"/>
      </xdr:nvSpPr>
      <xdr:spPr>
        <a:xfrm>
          <a:off x="4216400" y="12712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xdr:cNvCxnSpPr/>
      </xdr:nvCxnSpPr>
      <xdr:spPr>
        <a:xfrm>
          <a:off x="4108450" y="129241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22877</xdr:rowOff>
    </xdr:from>
    <xdr:ext cx="405111" cy="259045"/>
    <xdr:sp macro="" textlink="">
      <xdr:nvSpPr>
        <xdr:cNvPr id="297" name="【公営住宅】&#10;有形固定資産減価償却率平均値テキスト"/>
        <xdr:cNvSpPr txBox="1"/>
      </xdr:nvSpPr>
      <xdr:spPr>
        <a:xfrm>
          <a:off x="4216400" y="13732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xdr:cNvSpPr/>
      </xdr:nvSpPr>
      <xdr:spPr>
        <a:xfrm>
          <a:off x="41275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xdr:cNvSpPr/>
      </xdr:nvSpPr>
      <xdr:spPr>
        <a:xfrm>
          <a:off x="3384550" y="136747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xdr:cNvSpPr/>
      </xdr:nvSpPr>
      <xdr:spPr>
        <a:xfrm>
          <a:off x="2571750" y="13615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xdr:cNvSpPr/>
      </xdr:nvSpPr>
      <xdr:spPr>
        <a:xfrm>
          <a:off x="1778000" y="135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xdr:cNvSpPr/>
      </xdr:nvSpPr>
      <xdr:spPr>
        <a:xfrm>
          <a:off x="984250" y="136099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113030</xdr:rowOff>
    </xdr:from>
    <xdr:to>
      <xdr:col>24</xdr:col>
      <xdr:colOff>114300</xdr:colOff>
      <xdr:row>83</xdr:row>
      <xdr:rowOff>43180</xdr:rowOff>
    </xdr:to>
    <xdr:sp macro="" textlink="">
      <xdr:nvSpPr>
        <xdr:cNvPr id="308" name="楕円 307"/>
        <xdr:cNvSpPr/>
      </xdr:nvSpPr>
      <xdr:spPr>
        <a:xfrm>
          <a:off x="4127500" y="136575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135907</xdr:rowOff>
    </xdr:from>
    <xdr:ext cx="405111" cy="259045"/>
    <xdr:sp macro="" textlink="">
      <xdr:nvSpPr>
        <xdr:cNvPr id="309" name="【公営住宅】&#10;有形固定資産減価償却率該当値テキスト"/>
        <xdr:cNvSpPr txBox="1"/>
      </xdr:nvSpPr>
      <xdr:spPr>
        <a:xfrm>
          <a:off x="4216400" y="13515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80645</xdr:rowOff>
    </xdr:from>
    <xdr:to>
      <xdr:col>20</xdr:col>
      <xdr:colOff>38100</xdr:colOff>
      <xdr:row>83</xdr:row>
      <xdr:rowOff>10795</xdr:rowOff>
    </xdr:to>
    <xdr:sp macro="" textlink="">
      <xdr:nvSpPr>
        <xdr:cNvPr id="310" name="楕円 309"/>
        <xdr:cNvSpPr/>
      </xdr:nvSpPr>
      <xdr:spPr>
        <a:xfrm>
          <a:off x="3384550" y="136251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131445</xdr:rowOff>
    </xdr:from>
    <xdr:to>
      <xdr:col>24</xdr:col>
      <xdr:colOff>63500</xdr:colOff>
      <xdr:row>82</xdr:row>
      <xdr:rowOff>163830</xdr:rowOff>
    </xdr:to>
    <xdr:cxnSp macro="">
      <xdr:nvCxnSpPr>
        <xdr:cNvPr id="311" name="直線コネクタ 310"/>
        <xdr:cNvCxnSpPr/>
      </xdr:nvCxnSpPr>
      <xdr:spPr>
        <a:xfrm>
          <a:off x="3429000" y="13675995"/>
          <a:ext cx="7493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44450</xdr:rowOff>
    </xdr:from>
    <xdr:to>
      <xdr:col>15</xdr:col>
      <xdr:colOff>101600</xdr:colOff>
      <xdr:row>82</xdr:row>
      <xdr:rowOff>146050</xdr:rowOff>
    </xdr:to>
    <xdr:sp macro="" textlink="">
      <xdr:nvSpPr>
        <xdr:cNvPr id="312" name="楕円 311"/>
        <xdr:cNvSpPr/>
      </xdr:nvSpPr>
      <xdr:spPr>
        <a:xfrm>
          <a:off x="257175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95250</xdr:rowOff>
    </xdr:from>
    <xdr:to>
      <xdr:col>19</xdr:col>
      <xdr:colOff>177800</xdr:colOff>
      <xdr:row>82</xdr:row>
      <xdr:rowOff>131445</xdr:rowOff>
    </xdr:to>
    <xdr:cxnSp macro="">
      <xdr:nvCxnSpPr>
        <xdr:cNvPr id="313" name="直線コネクタ 312"/>
        <xdr:cNvCxnSpPr/>
      </xdr:nvCxnSpPr>
      <xdr:spPr>
        <a:xfrm>
          <a:off x="2622550" y="13639800"/>
          <a:ext cx="8064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8255</xdr:rowOff>
    </xdr:from>
    <xdr:to>
      <xdr:col>10</xdr:col>
      <xdr:colOff>165100</xdr:colOff>
      <xdr:row>82</xdr:row>
      <xdr:rowOff>109855</xdr:rowOff>
    </xdr:to>
    <xdr:sp macro="" textlink="">
      <xdr:nvSpPr>
        <xdr:cNvPr id="314" name="楕円 313"/>
        <xdr:cNvSpPr/>
      </xdr:nvSpPr>
      <xdr:spPr>
        <a:xfrm>
          <a:off x="1778000" y="1355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59055</xdr:rowOff>
    </xdr:from>
    <xdr:to>
      <xdr:col>15</xdr:col>
      <xdr:colOff>50800</xdr:colOff>
      <xdr:row>82</xdr:row>
      <xdr:rowOff>95250</xdr:rowOff>
    </xdr:to>
    <xdr:cxnSp macro="">
      <xdr:nvCxnSpPr>
        <xdr:cNvPr id="315" name="直線コネクタ 314"/>
        <xdr:cNvCxnSpPr/>
      </xdr:nvCxnSpPr>
      <xdr:spPr>
        <a:xfrm>
          <a:off x="1828800" y="13603605"/>
          <a:ext cx="7937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141605</xdr:rowOff>
    </xdr:from>
    <xdr:to>
      <xdr:col>6</xdr:col>
      <xdr:colOff>38100</xdr:colOff>
      <xdr:row>82</xdr:row>
      <xdr:rowOff>71755</xdr:rowOff>
    </xdr:to>
    <xdr:sp macro="" textlink="">
      <xdr:nvSpPr>
        <xdr:cNvPr id="316" name="楕円 315"/>
        <xdr:cNvSpPr/>
      </xdr:nvSpPr>
      <xdr:spPr>
        <a:xfrm>
          <a:off x="984250" y="135210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20955</xdr:rowOff>
    </xdr:from>
    <xdr:to>
      <xdr:col>10</xdr:col>
      <xdr:colOff>114300</xdr:colOff>
      <xdr:row>82</xdr:row>
      <xdr:rowOff>59055</xdr:rowOff>
    </xdr:to>
    <xdr:cxnSp macro="">
      <xdr:nvCxnSpPr>
        <xdr:cNvPr id="317" name="直線コネクタ 316"/>
        <xdr:cNvCxnSpPr/>
      </xdr:nvCxnSpPr>
      <xdr:spPr>
        <a:xfrm>
          <a:off x="1028700" y="1356550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51452</xdr:rowOff>
    </xdr:from>
    <xdr:ext cx="405111" cy="259045"/>
    <xdr:sp macro="" textlink="">
      <xdr:nvSpPr>
        <xdr:cNvPr id="318" name="n_1aveValue【公営住宅】&#10;有形固定資産減価償却率"/>
        <xdr:cNvSpPr txBox="1"/>
      </xdr:nvSpPr>
      <xdr:spPr>
        <a:xfrm>
          <a:off x="3239144" y="13761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163847</xdr:rowOff>
    </xdr:from>
    <xdr:ext cx="405111" cy="259045"/>
    <xdr:sp macro="" textlink="">
      <xdr:nvSpPr>
        <xdr:cNvPr id="319" name="n_2aveValue【公営住宅】&#10;有形固定資産減価償却率"/>
        <xdr:cNvSpPr txBox="1"/>
      </xdr:nvSpPr>
      <xdr:spPr>
        <a:xfrm>
          <a:off x="2439044" y="1370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127652</xdr:rowOff>
    </xdr:from>
    <xdr:ext cx="405111" cy="259045"/>
    <xdr:sp macro="" textlink="">
      <xdr:nvSpPr>
        <xdr:cNvPr id="320" name="n_3aveValue【公営住宅】&#10;有形固定資産減価償却率"/>
        <xdr:cNvSpPr txBox="1"/>
      </xdr:nvSpPr>
      <xdr:spPr>
        <a:xfrm>
          <a:off x="1645294" y="13672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21" name="n_4aveValue【公営住宅】&#10;有形固定資産減価償却率"/>
        <xdr:cNvSpPr txBox="1"/>
      </xdr:nvSpPr>
      <xdr:spPr>
        <a:xfrm>
          <a:off x="851544" y="13702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27322</xdr:rowOff>
    </xdr:from>
    <xdr:ext cx="405111" cy="259045"/>
    <xdr:sp macro="" textlink="">
      <xdr:nvSpPr>
        <xdr:cNvPr id="322" name="n_1mainValue【公営住宅】&#10;有形固定資産減価償却率"/>
        <xdr:cNvSpPr txBox="1"/>
      </xdr:nvSpPr>
      <xdr:spPr>
        <a:xfrm>
          <a:off x="3239144" y="13406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162577</xdr:rowOff>
    </xdr:from>
    <xdr:ext cx="405111" cy="259045"/>
    <xdr:sp macro="" textlink="">
      <xdr:nvSpPr>
        <xdr:cNvPr id="323" name="n_2mainValue【公営住宅】&#10;有形固定資産減価償却率"/>
        <xdr:cNvSpPr txBox="1"/>
      </xdr:nvSpPr>
      <xdr:spPr>
        <a:xfrm>
          <a:off x="2439044" y="1337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126382</xdr:rowOff>
    </xdr:from>
    <xdr:ext cx="405111" cy="259045"/>
    <xdr:sp macro="" textlink="">
      <xdr:nvSpPr>
        <xdr:cNvPr id="324" name="n_3mainValue【公営住宅】&#10;有形固定資産減価償却率"/>
        <xdr:cNvSpPr txBox="1"/>
      </xdr:nvSpPr>
      <xdr:spPr>
        <a:xfrm>
          <a:off x="1645294" y="13340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88282</xdr:rowOff>
    </xdr:from>
    <xdr:ext cx="405111" cy="259045"/>
    <xdr:sp macro="" textlink="">
      <xdr:nvSpPr>
        <xdr:cNvPr id="325" name="n_4mainValue【公営住宅】&#10;有形固定資産減価償却率"/>
        <xdr:cNvSpPr txBox="1"/>
      </xdr:nvSpPr>
      <xdr:spPr>
        <a:xfrm>
          <a:off x="851544"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xdr:cNvCxnSpPr/>
      </xdr:nvCxnSpPr>
      <xdr:spPr>
        <a:xfrm flipV="1">
          <a:off x="9429115" y="12842875"/>
          <a:ext cx="0" cy="1443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xdr:cNvSpPr txBox="1"/>
      </xdr:nvSpPr>
      <xdr:spPr>
        <a:xfrm>
          <a:off x="9467850" y="1429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xdr:cNvCxnSpPr/>
      </xdr:nvCxnSpPr>
      <xdr:spPr>
        <a:xfrm>
          <a:off x="9359900" y="142864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xdr:cNvSpPr txBox="1"/>
      </xdr:nvSpPr>
      <xdr:spPr>
        <a:xfrm>
          <a:off x="9467850" y="1262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xdr:cNvCxnSpPr/>
      </xdr:nvCxnSpPr>
      <xdr:spPr>
        <a:xfrm>
          <a:off x="9359900" y="128428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94887</xdr:rowOff>
    </xdr:from>
    <xdr:ext cx="469744" cy="259045"/>
    <xdr:sp macro="" textlink="">
      <xdr:nvSpPr>
        <xdr:cNvPr id="354" name="【公営住宅】&#10;一人当たり面積平均値テキスト"/>
        <xdr:cNvSpPr txBox="1"/>
      </xdr:nvSpPr>
      <xdr:spPr>
        <a:xfrm>
          <a:off x="9467850" y="13969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xdr:cNvSpPr/>
      </xdr:nvSpPr>
      <xdr:spPr>
        <a:xfrm>
          <a:off x="9398000" y="139912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xdr:cNvSpPr/>
      </xdr:nvSpPr>
      <xdr:spPr>
        <a:xfrm>
          <a:off x="8636000" y="139752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xdr:cNvSpPr/>
      </xdr:nvSpPr>
      <xdr:spPr>
        <a:xfrm>
          <a:off x="7842250" y="139767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xdr:cNvSpPr/>
      </xdr:nvSpPr>
      <xdr:spPr>
        <a:xfrm>
          <a:off x="7029450" y="139870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xdr:cNvSpPr/>
      </xdr:nvSpPr>
      <xdr:spPr>
        <a:xfrm>
          <a:off x="6235700" y="139915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137033</xdr:rowOff>
    </xdr:from>
    <xdr:to>
      <xdr:col>55</xdr:col>
      <xdr:colOff>50800</xdr:colOff>
      <xdr:row>83</xdr:row>
      <xdr:rowOff>67183</xdr:rowOff>
    </xdr:to>
    <xdr:sp macro="" textlink="">
      <xdr:nvSpPr>
        <xdr:cNvPr id="365" name="楕円 364"/>
        <xdr:cNvSpPr/>
      </xdr:nvSpPr>
      <xdr:spPr>
        <a:xfrm>
          <a:off x="9398000" y="1368158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159910</xdr:rowOff>
    </xdr:from>
    <xdr:ext cx="469744" cy="259045"/>
    <xdr:sp macro="" textlink="">
      <xdr:nvSpPr>
        <xdr:cNvPr id="366" name="【公営住宅】&#10;一人当たり面積該当値テキスト"/>
        <xdr:cNvSpPr txBox="1"/>
      </xdr:nvSpPr>
      <xdr:spPr>
        <a:xfrm>
          <a:off x="9467850" y="13539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145414</xdr:rowOff>
    </xdr:from>
    <xdr:to>
      <xdr:col>50</xdr:col>
      <xdr:colOff>165100</xdr:colOff>
      <xdr:row>83</xdr:row>
      <xdr:rowOff>75564</xdr:rowOff>
    </xdr:to>
    <xdr:sp macro="" textlink="">
      <xdr:nvSpPr>
        <xdr:cNvPr id="367" name="楕円 366"/>
        <xdr:cNvSpPr/>
      </xdr:nvSpPr>
      <xdr:spPr>
        <a:xfrm>
          <a:off x="8636000" y="136899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16383</xdr:rowOff>
    </xdr:from>
    <xdr:to>
      <xdr:col>55</xdr:col>
      <xdr:colOff>0</xdr:colOff>
      <xdr:row>83</xdr:row>
      <xdr:rowOff>24764</xdr:rowOff>
    </xdr:to>
    <xdr:cxnSp macro="">
      <xdr:nvCxnSpPr>
        <xdr:cNvPr id="368" name="直線コネクタ 367"/>
        <xdr:cNvCxnSpPr/>
      </xdr:nvCxnSpPr>
      <xdr:spPr>
        <a:xfrm flipV="1">
          <a:off x="8686800" y="13726033"/>
          <a:ext cx="74295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152654</xdr:rowOff>
    </xdr:from>
    <xdr:to>
      <xdr:col>46</xdr:col>
      <xdr:colOff>38100</xdr:colOff>
      <xdr:row>83</xdr:row>
      <xdr:rowOff>82804</xdr:rowOff>
    </xdr:to>
    <xdr:sp macro="" textlink="">
      <xdr:nvSpPr>
        <xdr:cNvPr id="369" name="楕円 368"/>
        <xdr:cNvSpPr/>
      </xdr:nvSpPr>
      <xdr:spPr>
        <a:xfrm>
          <a:off x="7842250" y="136972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24764</xdr:rowOff>
    </xdr:from>
    <xdr:to>
      <xdr:col>50</xdr:col>
      <xdr:colOff>114300</xdr:colOff>
      <xdr:row>83</xdr:row>
      <xdr:rowOff>32004</xdr:rowOff>
    </xdr:to>
    <xdr:cxnSp macro="">
      <xdr:nvCxnSpPr>
        <xdr:cNvPr id="370" name="直線コネクタ 369"/>
        <xdr:cNvCxnSpPr/>
      </xdr:nvCxnSpPr>
      <xdr:spPr>
        <a:xfrm flipV="1">
          <a:off x="7886700" y="13734414"/>
          <a:ext cx="8001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162179</xdr:rowOff>
    </xdr:from>
    <xdr:to>
      <xdr:col>41</xdr:col>
      <xdr:colOff>101600</xdr:colOff>
      <xdr:row>83</xdr:row>
      <xdr:rowOff>92329</xdr:rowOff>
    </xdr:to>
    <xdr:sp macro="" textlink="">
      <xdr:nvSpPr>
        <xdr:cNvPr id="371" name="楕円 370"/>
        <xdr:cNvSpPr/>
      </xdr:nvSpPr>
      <xdr:spPr>
        <a:xfrm>
          <a:off x="7029450" y="137067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32004</xdr:rowOff>
    </xdr:from>
    <xdr:to>
      <xdr:col>45</xdr:col>
      <xdr:colOff>177800</xdr:colOff>
      <xdr:row>83</xdr:row>
      <xdr:rowOff>41529</xdr:rowOff>
    </xdr:to>
    <xdr:cxnSp macro="">
      <xdr:nvCxnSpPr>
        <xdr:cNvPr id="372" name="直線コネクタ 371"/>
        <xdr:cNvCxnSpPr/>
      </xdr:nvCxnSpPr>
      <xdr:spPr>
        <a:xfrm flipV="1">
          <a:off x="7080250" y="13741654"/>
          <a:ext cx="8064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169418</xdr:rowOff>
    </xdr:from>
    <xdr:to>
      <xdr:col>36</xdr:col>
      <xdr:colOff>165100</xdr:colOff>
      <xdr:row>83</xdr:row>
      <xdr:rowOff>99568</xdr:rowOff>
    </xdr:to>
    <xdr:sp macro="" textlink="">
      <xdr:nvSpPr>
        <xdr:cNvPr id="373" name="楕円 372"/>
        <xdr:cNvSpPr/>
      </xdr:nvSpPr>
      <xdr:spPr>
        <a:xfrm>
          <a:off x="6235700" y="1370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41529</xdr:rowOff>
    </xdr:from>
    <xdr:to>
      <xdr:col>41</xdr:col>
      <xdr:colOff>50800</xdr:colOff>
      <xdr:row>83</xdr:row>
      <xdr:rowOff>48768</xdr:rowOff>
    </xdr:to>
    <xdr:cxnSp macro="">
      <xdr:nvCxnSpPr>
        <xdr:cNvPr id="374" name="直線コネクタ 373"/>
        <xdr:cNvCxnSpPr/>
      </xdr:nvCxnSpPr>
      <xdr:spPr>
        <a:xfrm flipV="1">
          <a:off x="6286500" y="13751179"/>
          <a:ext cx="79375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21734</xdr:rowOff>
    </xdr:from>
    <xdr:ext cx="469744" cy="259045"/>
    <xdr:sp macro="" textlink="">
      <xdr:nvSpPr>
        <xdr:cNvPr id="375" name="n_1aveValue【公営住宅】&#10;一人当たり面積"/>
        <xdr:cNvSpPr txBox="1"/>
      </xdr:nvSpPr>
      <xdr:spPr>
        <a:xfrm>
          <a:off x="8458277" y="1406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23258</xdr:rowOff>
    </xdr:from>
    <xdr:ext cx="469744" cy="259045"/>
    <xdr:sp macro="" textlink="">
      <xdr:nvSpPr>
        <xdr:cNvPr id="376" name="n_2aveValue【公営住宅】&#10;一人当たり面積"/>
        <xdr:cNvSpPr txBox="1"/>
      </xdr:nvSpPr>
      <xdr:spPr>
        <a:xfrm>
          <a:off x="7677227" y="1406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33545</xdr:rowOff>
    </xdr:from>
    <xdr:ext cx="469744" cy="259045"/>
    <xdr:sp macro="" textlink="">
      <xdr:nvSpPr>
        <xdr:cNvPr id="377" name="n_3aveValue【公営住宅】&#10;一人当たり面積"/>
        <xdr:cNvSpPr txBox="1"/>
      </xdr:nvSpPr>
      <xdr:spPr>
        <a:xfrm>
          <a:off x="6864427" y="1407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38116</xdr:rowOff>
    </xdr:from>
    <xdr:ext cx="469744" cy="259045"/>
    <xdr:sp macro="" textlink="">
      <xdr:nvSpPr>
        <xdr:cNvPr id="378" name="n_4aveValue【公営住宅】&#10;一人当たり面積"/>
        <xdr:cNvSpPr txBox="1"/>
      </xdr:nvSpPr>
      <xdr:spPr>
        <a:xfrm>
          <a:off x="6070677" y="1407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92091</xdr:rowOff>
    </xdr:from>
    <xdr:ext cx="469744" cy="259045"/>
    <xdr:sp macro="" textlink="">
      <xdr:nvSpPr>
        <xdr:cNvPr id="379" name="n_1mainValue【公営住宅】&#10;一人当たり面積"/>
        <xdr:cNvSpPr txBox="1"/>
      </xdr:nvSpPr>
      <xdr:spPr>
        <a:xfrm>
          <a:off x="8458277" y="1347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99331</xdr:rowOff>
    </xdr:from>
    <xdr:ext cx="469744" cy="259045"/>
    <xdr:sp macro="" textlink="">
      <xdr:nvSpPr>
        <xdr:cNvPr id="380" name="n_2mainValue【公営住宅】&#10;一人当たり面積"/>
        <xdr:cNvSpPr txBox="1"/>
      </xdr:nvSpPr>
      <xdr:spPr>
        <a:xfrm>
          <a:off x="7677227" y="1347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108856</xdr:rowOff>
    </xdr:from>
    <xdr:ext cx="469744" cy="259045"/>
    <xdr:sp macro="" textlink="">
      <xdr:nvSpPr>
        <xdr:cNvPr id="381" name="n_3mainValue【公営住宅】&#10;一人当たり面積"/>
        <xdr:cNvSpPr txBox="1"/>
      </xdr:nvSpPr>
      <xdr:spPr>
        <a:xfrm>
          <a:off x="6864427" y="1348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116095</xdr:rowOff>
    </xdr:from>
    <xdr:ext cx="469744" cy="259045"/>
    <xdr:sp macro="" textlink="">
      <xdr:nvSpPr>
        <xdr:cNvPr id="382" name="n_4mainValue【公営住宅】&#10;一人当たり面積"/>
        <xdr:cNvSpPr txBox="1"/>
      </xdr:nvSpPr>
      <xdr:spPr>
        <a:xfrm>
          <a:off x="6070677" y="1349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xdr:cNvCxnSpPr/>
      </xdr:nvCxnSpPr>
      <xdr:spPr>
        <a:xfrm flipV="1">
          <a:off x="14699614" y="550799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xdr:cNvSpPr txBox="1"/>
      </xdr:nvSpPr>
      <xdr:spPr>
        <a:xfrm>
          <a:off x="14738350" y="528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xdr:cNvCxnSpPr/>
      </xdr:nvCxnSpPr>
      <xdr:spPr>
        <a:xfrm>
          <a:off x="14611350" y="550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428" name="【認定こども園・幼稚園・保育所】&#10;有形固定資産減価償却率平均値テキスト"/>
        <xdr:cNvSpPr txBox="1"/>
      </xdr:nvSpPr>
      <xdr:spPr>
        <a:xfrm>
          <a:off x="14738350" y="5960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xdr:cNvSpPr/>
      </xdr:nvSpPr>
      <xdr:spPr>
        <a:xfrm>
          <a:off x="14649450" y="61087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xdr:cNvSpPr/>
      </xdr:nvSpPr>
      <xdr:spPr>
        <a:xfrm>
          <a:off x="13887450" y="61029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xdr:cNvSpPr/>
      </xdr:nvSpPr>
      <xdr:spPr>
        <a:xfrm>
          <a:off x="13093700" y="60725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2" name="フローチャート: 判断 431"/>
        <xdr:cNvSpPr/>
      </xdr:nvSpPr>
      <xdr:spPr>
        <a:xfrm>
          <a:off x="12299950" y="60648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33" name="フローチャート: 判断 432"/>
        <xdr:cNvSpPr/>
      </xdr:nvSpPr>
      <xdr:spPr>
        <a:xfrm>
          <a:off x="11487150" y="605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158750</xdr:rowOff>
    </xdr:from>
    <xdr:to>
      <xdr:col>85</xdr:col>
      <xdr:colOff>177800</xdr:colOff>
      <xdr:row>42</xdr:row>
      <xdr:rowOff>88900</xdr:rowOff>
    </xdr:to>
    <xdr:sp macro="" textlink="">
      <xdr:nvSpPr>
        <xdr:cNvPr id="439" name="楕円 438"/>
        <xdr:cNvSpPr/>
      </xdr:nvSpPr>
      <xdr:spPr>
        <a:xfrm>
          <a:off x="14649450" y="6934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73677</xdr:rowOff>
    </xdr:from>
    <xdr:ext cx="469744" cy="259045"/>
    <xdr:sp macro="" textlink="">
      <xdr:nvSpPr>
        <xdr:cNvPr id="440" name="【認定こども園・幼稚園・保育所】&#10;有形固定資産減価償却率該当値テキスト"/>
        <xdr:cNvSpPr txBox="1"/>
      </xdr:nvSpPr>
      <xdr:spPr>
        <a:xfrm>
          <a:off x="14738350"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158750</xdr:rowOff>
    </xdr:from>
    <xdr:to>
      <xdr:col>81</xdr:col>
      <xdr:colOff>101600</xdr:colOff>
      <xdr:row>42</xdr:row>
      <xdr:rowOff>88900</xdr:rowOff>
    </xdr:to>
    <xdr:sp macro="" textlink="">
      <xdr:nvSpPr>
        <xdr:cNvPr id="441" name="楕円 440"/>
        <xdr:cNvSpPr/>
      </xdr:nvSpPr>
      <xdr:spPr>
        <a:xfrm>
          <a:off x="13887450" y="6934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38100</xdr:rowOff>
    </xdr:from>
    <xdr:to>
      <xdr:col>85</xdr:col>
      <xdr:colOff>127000</xdr:colOff>
      <xdr:row>42</xdr:row>
      <xdr:rowOff>38100</xdr:rowOff>
    </xdr:to>
    <xdr:cxnSp macro="">
      <xdr:nvCxnSpPr>
        <xdr:cNvPr id="442" name="直線コネクタ 441"/>
        <xdr:cNvCxnSpPr/>
      </xdr:nvCxnSpPr>
      <xdr:spPr>
        <a:xfrm>
          <a:off x="13938250" y="69786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158750</xdr:rowOff>
    </xdr:from>
    <xdr:to>
      <xdr:col>76</xdr:col>
      <xdr:colOff>165100</xdr:colOff>
      <xdr:row>42</xdr:row>
      <xdr:rowOff>88900</xdr:rowOff>
    </xdr:to>
    <xdr:sp macro="" textlink="">
      <xdr:nvSpPr>
        <xdr:cNvPr id="443" name="楕円 442"/>
        <xdr:cNvSpPr/>
      </xdr:nvSpPr>
      <xdr:spPr>
        <a:xfrm>
          <a:off x="13093700" y="6934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38100</xdr:rowOff>
    </xdr:from>
    <xdr:to>
      <xdr:col>81</xdr:col>
      <xdr:colOff>50800</xdr:colOff>
      <xdr:row>42</xdr:row>
      <xdr:rowOff>38100</xdr:rowOff>
    </xdr:to>
    <xdr:cxnSp macro="">
      <xdr:nvCxnSpPr>
        <xdr:cNvPr id="444" name="直線コネクタ 443"/>
        <xdr:cNvCxnSpPr/>
      </xdr:nvCxnSpPr>
      <xdr:spPr>
        <a:xfrm>
          <a:off x="13144500" y="69786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158750</xdr:rowOff>
    </xdr:from>
    <xdr:to>
      <xdr:col>72</xdr:col>
      <xdr:colOff>38100</xdr:colOff>
      <xdr:row>42</xdr:row>
      <xdr:rowOff>88900</xdr:rowOff>
    </xdr:to>
    <xdr:sp macro="" textlink="">
      <xdr:nvSpPr>
        <xdr:cNvPr id="445" name="楕円 444"/>
        <xdr:cNvSpPr/>
      </xdr:nvSpPr>
      <xdr:spPr>
        <a:xfrm>
          <a:off x="12299950" y="6934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38100</xdr:rowOff>
    </xdr:from>
    <xdr:to>
      <xdr:col>76</xdr:col>
      <xdr:colOff>114300</xdr:colOff>
      <xdr:row>42</xdr:row>
      <xdr:rowOff>38100</xdr:rowOff>
    </xdr:to>
    <xdr:cxnSp macro="">
      <xdr:nvCxnSpPr>
        <xdr:cNvPr id="446" name="直線コネクタ 445"/>
        <xdr:cNvCxnSpPr/>
      </xdr:nvCxnSpPr>
      <xdr:spPr>
        <a:xfrm>
          <a:off x="12344400" y="69786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158750</xdr:rowOff>
    </xdr:from>
    <xdr:to>
      <xdr:col>67</xdr:col>
      <xdr:colOff>101600</xdr:colOff>
      <xdr:row>42</xdr:row>
      <xdr:rowOff>88900</xdr:rowOff>
    </xdr:to>
    <xdr:sp macro="" textlink="">
      <xdr:nvSpPr>
        <xdr:cNvPr id="447" name="楕円 446"/>
        <xdr:cNvSpPr/>
      </xdr:nvSpPr>
      <xdr:spPr>
        <a:xfrm>
          <a:off x="11487150" y="6934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38100</xdr:rowOff>
    </xdr:from>
    <xdr:to>
      <xdr:col>71</xdr:col>
      <xdr:colOff>177800</xdr:colOff>
      <xdr:row>42</xdr:row>
      <xdr:rowOff>38100</xdr:rowOff>
    </xdr:to>
    <xdr:cxnSp macro="">
      <xdr:nvCxnSpPr>
        <xdr:cNvPr id="448" name="直線コネクタ 447"/>
        <xdr:cNvCxnSpPr/>
      </xdr:nvCxnSpPr>
      <xdr:spPr>
        <a:xfrm>
          <a:off x="11537950" y="69786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449" name="n_1aveValue【認定こども園・幼稚園・保育所】&#10;有形固定資産減価償却率"/>
        <xdr:cNvSpPr txBox="1"/>
      </xdr:nvSpPr>
      <xdr:spPr>
        <a:xfrm>
          <a:off x="13742044" y="5884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50" name="n_2aveValue【認定こども園・幼稚園・保育所】&#10;有形固定資産減価償却率"/>
        <xdr:cNvSpPr txBox="1"/>
      </xdr:nvSpPr>
      <xdr:spPr>
        <a:xfrm>
          <a:off x="12960994" y="585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451" name="n_3aveValue【認定こども園・幼稚園・保育所】&#10;有形固定資産減価償却率"/>
        <xdr:cNvSpPr txBox="1"/>
      </xdr:nvSpPr>
      <xdr:spPr>
        <a:xfrm>
          <a:off x="12167244" y="584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452" name="n_4aveValue【認定こども園・幼稚園・保育所】&#10;有形固定資産減価償却率"/>
        <xdr:cNvSpPr txBox="1"/>
      </xdr:nvSpPr>
      <xdr:spPr>
        <a:xfrm>
          <a:off x="11354444" y="583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80027</xdr:rowOff>
    </xdr:from>
    <xdr:ext cx="469744" cy="259045"/>
    <xdr:sp macro="" textlink="">
      <xdr:nvSpPr>
        <xdr:cNvPr id="453" name="n_1mainValue【認定こども園・幼稚園・保育所】&#10;有形固定資産減価償却率"/>
        <xdr:cNvSpPr txBox="1"/>
      </xdr:nvSpPr>
      <xdr:spPr>
        <a:xfrm>
          <a:off x="13716077" y="702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80027</xdr:rowOff>
    </xdr:from>
    <xdr:ext cx="469744" cy="259045"/>
    <xdr:sp macro="" textlink="">
      <xdr:nvSpPr>
        <xdr:cNvPr id="454" name="n_2mainValue【認定こども園・幼稚園・保育所】&#10;有形固定資産減価償却率"/>
        <xdr:cNvSpPr txBox="1"/>
      </xdr:nvSpPr>
      <xdr:spPr>
        <a:xfrm>
          <a:off x="12928677" y="702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80027</xdr:rowOff>
    </xdr:from>
    <xdr:ext cx="469744" cy="259045"/>
    <xdr:sp macro="" textlink="">
      <xdr:nvSpPr>
        <xdr:cNvPr id="455" name="n_3mainValue【認定こども園・幼稚園・保育所】&#10;有形固定資産減価償却率"/>
        <xdr:cNvSpPr txBox="1"/>
      </xdr:nvSpPr>
      <xdr:spPr>
        <a:xfrm>
          <a:off x="12134927" y="702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80027</xdr:rowOff>
    </xdr:from>
    <xdr:ext cx="469744" cy="259045"/>
    <xdr:sp macro="" textlink="">
      <xdr:nvSpPr>
        <xdr:cNvPr id="456" name="n_4mainValue【認定こども園・幼稚園・保育所】&#10;有形固定資産減価償却率"/>
        <xdr:cNvSpPr txBox="1"/>
      </xdr:nvSpPr>
      <xdr:spPr>
        <a:xfrm>
          <a:off x="11322127" y="702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xdr:cNvCxnSpPr/>
      </xdr:nvCxnSpPr>
      <xdr:spPr>
        <a:xfrm flipV="1">
          <a:off x="19951064" y="5756910"/>
          <a:ext cx="0" cy="119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xdr:cNvSpPr txBox="1"/>
      </xdr:nvSpPr>
      <xdr:spPr>
        <a:xfrm>
          <a:off x="19989800" y="695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xdr:cNvCxnSpPr/>
      </xdr:nvCxnSpPr>
      <xdr:spPr>
        <a:xfrm>
          <a:off x="19881850" y="69538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xdr:cNvSpPr txBox="1"/>
      </xdr:nvSpPr>
      <xdr:spPr>
        <a:xfrm>
          <a:off x="19989800" y="553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xdr:cNvCxnSpPr/>
      </xdr:nvCxnSpPr>
      <xdr:spPr>
        <a:xfrm>
          <a:off x="19881850" y="57569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154957</xdr:rowOff>
    </xdr:from>
    <xdr:ext cx="469744" cy="259045"/>
    <xdr:sp macro="" textlink="">
      <xdr:nvSpPr>
        <xdr:cNvPr id="485" name="【認定こども園・幼稚園・保育所】&#10;一人当たり面積平均値テキスト"/>
        <xdr:cNvSpPr txBox="1"/>
      </xdr:nvSpPr>
      <xdr:spPr>
        <a:xfrm>
          <a:off x="19989800" y="6435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xdr:cNvSpPr/>
      </xdr:nvSpPr>
      <xdr:spPr>
        <a:xfrm>
          <a:off x="19900900" y="6577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xdr:cNvSpPr/>
      </xdr:nvSpPr>
      <xdr:spPr>
        <a:xfrm>
          <a:off x="19157950" y="65735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xdr:cNvSpPr/>
      </xdr:nvSpPr>
      <xdr:spPr>
        <a:xfrm>
          <a:off x="18345150" y="65754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xdr:cNvSpPr/>
      </xdr:nvSpPr>
      <xdr:spPr>
        <a:xfrm>
          <a:off x="17551400" y="6592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90" name="フローチャート: 判断 489"/>
        <xdr:cNvSpPr/>
      </xdr:nvSpPr>
      <xdr:spPr>
        <a:xfrm>
          <a:off x="16757650" y="66001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133985</xdr:rowOff>
    </xdr:from>
    <xdr:to>
      <xdr:col>116</xdr:col>
      <xdr:colOff>114300</xdr:colOff>
      <xdr:row>42</xdr:row>
      <xdr:rowOff>64135</xdr:rowOff>
    </xdr:to>
    <xdr:sp macro="" textlink="">
      <xdr:nvSpPr>
        <xdr:cNvPr id="496" name="楕円 495"/>
        <xdr:cNvSpPr/>
      </xdr:nvSpPr>
      <xdr:spPr>
        <a:xfrm>
          <a:off x="19900900" y="69094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48912</xdr:rowOff>
    </xdr:from>
    <xdr:ext cx="469744" cy="259045"/>
    <xdr:sp macro="" textlink="">
      <xdr:nvSpPr>
        <xdr:cNvPr id="497" name="【認定こども園・幼稚園・保育所】&#10;一人当たり面積該当値テキスト"/>
        <xdr:cNvSpPr txBox="1"/>
      </xdr:nvSpPr>
      <xdr:spPr>
        <a:xfrm>
          <a:off x="19989800" y="682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133985</xdr:rowOff>
    </xdr:from>
    <xdr:to>
      <xdr:col>112</xdr:col>
      <xdr:colOff>38100</xdr:colOff>
      <xdr:row>42</xdr:row>
      <xdr:rowOff>64135</xdr:rowOff>
    </xdr:to>
    <xdr:sp macro="" textlink="">
      <xdr:nvSpPr>
        <xdr:cNvPr id="498" name="楕円 497"/>
        <xdr:cNvSpPr/>
      </xdr:nvSpPr>
      <xdr:spPr>
        <a:xfrm>
          <a:off x="19157950" y="69094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13335</xdr:rowOff>
    </xdr:from>
    <xdr:to>
      <xdr:col>116</xdr:col>
      <xdr:colOff>63500</xdr:colOff>
      <xdr:row>42</xdr:row>
      <xdr:rowOff>13335</xdr:rowOff>
    </xdr:to>
    <xdr:cxnSp macro="">
      <xdr:nvCxnSpPr>
        <xdr:cNvPr id="499" name="直線コネクタ 498"/>
        <xdr:cNvCxnSpPr/>
      </xdr:nvCxnSpPr>
      <xdr:spPr>
        <a:xfrm>
          <a:off x="19202400" y="6953885"/>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135890</xdr:rowOff>
    </xdr:from>
    <xdr:to>
      <xdr:col>107</xdr:col>
      <xdr:colOff>101600</xdr:colOff>
      <xdr:row>42</xdr:row>
      <xdr:rowOff>66040</xdr:rowOff>
    </xdr:to>
    <xdr:sp macro="" textlink="">
      <xdr:nvSpPr>
        <xdr:cNvPr id="500" name="楕円 499"/>
        <xdr:cNvSpPr/>
      </xdr:nvSpPr>
      <xdr:spPr>
        <a:xfrm>
          <a:off x="18345150" y="69113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13335</xdr:rowOff>
    </xdr:from>
    <xdr:to>
      <xdr:col>111</xdr:col>
      <xdr:colOff>177800</xdr:colOff>
      <xdr:row>42</xdr:row>
      <xdr:rowOff>15240</xdr:rowOff>
    </xdr:to>
    <xdr:cxnSp macro="">
      <xdr:nvCxnSpPr>
        <xdr:cNvPr id="501" name="直線コネクタ 500"/>
        <xdr:cNvCxnSpPr/>
      </xdr:nvCxnSpPr>
      <xdr:spPr>
        <a:xfrm flipV="1">
          <a:off x="18395950" y="6953885"/>
          <a:ext cx="8064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135890</xdr:rowOff>
    </xdr:from>
    <xdr:to>
      <xdr:col>102</xdr:col>
      <xdr:colOff>165100</xdr:colOff>
      <xdr:row>42</xdr:row>
      <xdr:rowOff>66040</xdr:rowOff>
    </xdr:to>
    <xdr:sp macro="" textlink="">
      <xdr:nvSpPr>
        <xdr:cNvPr id="502" name="楕円 501"/>
        <xdr:cNvSpPr/>
      </xdr:nvSpPr>
      <xdr:spPr>
        <a:xfrm>
          <a:off x="17551400" y="69113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15240</xdr:rowOff>
    </xdr:from>
    <xdr:to>
      <xdr:col>107</xdr:col>
      <xdr:colOff>50800</xdr:colOff>
      <xdr:row>42</xdr:row>
      <xdr:rowOff>15240</xdr:rowOff>
    </xdr:to>
    <xdr:cxnSp macro="">
      <xdr:nvCxnSpPr>
        <xdr:cNvPr id="503" name="直線コネクタ 502"/>
        <xdr:cNvCxnSpPr/>
      </xdr:nvCxnSpPr>
      <xdr:spPr>
        <a:xfrm>
          <a:off x="17602200" y="695579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135890</xdr:rowOff>
    </xdr:from>
    <xdr:to>
      <xdr:col>98</xdr:col>
      <xdr:colOff>38100</xdr:colOff>
      <xdr:row>42</xdr:row>
      <xdr:rowOff>66040</xdr:rowOff>
    </xdr:to>
    <xdr:sp macro="" textlink="">
      <xdr:nvSpPr>
        <xdr:cNvPr id="504" name="楕円 503"/>
        <xdr:cNvSpPr/>
      </xdr:nvSpPr>
      <xdr:spPr>
        <a:xfrm>
          <a:off x="16757650" y="69113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15240</xdr:rowOff>
    </xdr:from>
    <xdr:to>
      <xdr:col>102</xdr:col>
      <xdr:colOff>114300</xdr:colOff>
      <xdr:row>42</xdr:row>
      <xdr:rowOff>15240</xdr:rowOff>
    </xdr:to>
    <xdr:cxnSp macro="">
      <xdr:nvCxnSpPr>
        <xdr:cNvPr id="505" name="直線コネクタ 504"/>
        <xdr:cNvCxnSpPr/>
      </xdr:nvCxnSpPr>
      <xdr:spPr>
        <a:xfrm>
          <a:off x="16802100" y="695579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74947</xdr:rowOff>
    </xdr:from>
    <xdr:ext cx="469744" cy="259045"/>
    <xdr:sp macro="" textlink="">
      <xdr:nvSpPr>
        <xdr:cNvPr id="506" name="n_1aveValue【認定こども園・幼稚園・保育所】&#10;一人当たり面積"/>
        <xdr:cNvSpPr txBox="1"/>
      </xdr:nvSpPr>
      <xdr:spPr>
        <a:xfrm>
          <a:off x="18980227" y="635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76852</xdr:rowOff>
    </xdr:from>
    <xdr:ext cx="469744" cy="259045"/>
    <xdr:sp macro="" textlink="">
      <xdr:nvSpPr>
        <xdr:cNvPr id="507" name="n_2aveValue【認定こども園・幼稚園・保育所】&#10;一人当たり面積"/>
        <xdr:cNvSpPr txBox="1"/>
      </xdr:nvSpPr>
      <xdr:spPr>
        <a:xfrm>
          <a:off x="18180127" y="635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93997</xdr:rowOff>
    </xdr:from>
    <xdr:ext cx="469744" cy="259045"/>
    <xdr:sp macro="" textlink="">
      <xdr:nvSpPr>
        <xdr:cNvPr id="508" name="n_3aveValue【認定こども園・幼稚園・保育所】&#10;一人当たり面積"/>
        <xdr:cNvSpPr txBox="1"/>
      </xdr:nvSpPr>
      <xdr:spPr>
        <a:xfrm>
          <a:off x="17386377"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101617</xdr:rowOff>
    </xdr:from>
    <xdr:ext cx="469744" cy="259045"/>
    <xdr:sp macro="" textlink="">
      <xdr:nvSpPr>
        <xdr:cNvPr id="509" name="n_4aveValue【認定こども園・幼稚園・保育所】&#10;一人当たり面積"/>
        <xdr:cNvSpPr txBox="1"/>
      </xdr:nvSpPr>
      <xdr:spPr>
        <a:xfrm>
          <a:off x="16592627" y="63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55262</xdr:rowOff>
    </xdr:from>
    <xdr:ext cx="469744" cy="259045"/>
    <xdr:sp macro="" textlink="">
      <xdr:nvSpPr>
        <xdr:cNvPr id="510" name="n_1mainValue【認定こども園・幼稚園・保育所】&#10;一人当たり面積"/>
        <xdr:cNvSpPr txBox="1"/>
      </xdr:nvSpPr>
      <xdr:spPr>
        <a:xfrm>
          <a:off x="18980227" y="699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57167</xdr:rowOff>
    </xdr:from>
    <xdr:ext cx="469744" cy="259045"/>
    <xdr:sp macro="" textlink="">
      <xdr:nvSpPr>
        <xdr:cNvPr id="511" name="n_2mainValue【認定こども園・幼稚園・保育所】&#10;一人当たり面積"/>
        <xdr:cNvSpPr txBox="1"/>
      </xdr:nvSpPr>
      <xdr:spPr>
        <a:xfrm>
          <a:off x="18180127" y="699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57167</xdr:rowOff>
    </xdr:from>
    <xdr:ext cx="469744" cy="259045"/>
    <xdr:sp macro="" textlink="">
      <xdr:nvSpPr>
        <xdr:cNvPr id="512" name="n_3mainValue【認定こども園・幼稚園・保育所】&#10;一人当たり面積"/>
        <xdr:cNvSpPr txBox="1"/>
      </xdr:nvSpPr>
      <xdr:spPr>
        <a:xfrm>
          <a:off x="17386377" y="699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57167</xdr:rowOff>
    </xdr:from>
    <xdr:ext cx="469744" cy="259045"/>
    <xdr:sp macro="" textlink="">
      <xdr:nvSpPr>
        <xdr:cNvPr id="513" name="n_4mainValue【認定こども園・幼稚園・保育所】&#10;一人当たり面積"/>
        <xdr:cNvSpPr txBox="1"/>
      </xdr:nvSpPr>
      <xdr:spPr>
        <a:xfrm>
          <a:off x="16592627" y="699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xdr:cNvSpPr txBox="1"/>
      </xdr:nvSpPr>
      <xdr:spPr>
        <a:xfrm>
          <a:off x="107977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xdr:cNvCxnSpPr/>
      </xdr:nvCxnSpPr>
      <xdr:spPr>
        <a:xfrm flipV="1">
          <a:off x="14699614" y="9187434"/>
          <a:ext cx="0" cy="1114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xdr:cNvSpPr txBox="1"/>
      </xdr:nvSpPr>
      <xdr:spPr>
        <a:xfrm>
          <a:off x="14738350" y="10305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xdr:cNvCxnSpPr/>
      </xdr:nvCxnSpPr>
      <xdr:spPr>
        <a:xfrm>
          <a:off x="14611350" y="103019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xdr:cNvSpPr txBox="1"/>
      </xdr:nvSpPr>
      <xdr:spPr>
        <a:xfrm>
          <a:off x="14738350" y="8969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xdr:cNvCxnSpPr/>
      </xdr:nvCxnSpPr>
      <xdr:spPr>
        <a:xfrm>
          <a:off x="14611350" y="91874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12209</xdr:rowOff>
    </xdr:from>
    <xdr:ext cx="405111" cy="259045"/>
    <xdr:sp macro="" textlink="">
      <xdr:nvSpPr>
        <xdr:cNvPr id="541" name="【学校施設】&#10;有形固定資産減価償却率平均値テキスト"/>
        <xdr:cNvSpPr txBox="1"/>
      </xdr:nvSpPr>
      <xdr:spPr>
        <a:xfrm>
          <a:off x="14738350" y="97594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xdr:cNvSpPr/>
      </xdr:nvSpPr>
      <xdr:spPr>
        <a:xfrm>
          <a:off x="14649450" y="978103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xdr:cNvSpPr/>
      </xdr:nvSpPr>
      <xdr:spPr>
        <a:xfrm>
          <a:off x="1388745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xdr:cNvSpPr/>
      </xdr:nvSpPr>
      <xdr:spPr>
        <a:xfrm>
          <a:off x="13093700" y="97165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45" name="フローチャート: 判断 544"/>
        <xdr:cNvSpPr/>
      </xdr:nvSpPr>
      <xdr:spPr>
        <a:xfrm>
          <a:off x="12299950" y="97005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546" name="フローチャート: 判断 545"/>
        <xdr:cNvSpPr/>
      </xdr:nvSpPr>
      <xdr:spPr>
        <a:xfrm>
          <a:off x="11487150" y="96936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1778</xdr:rowOff>
    </xdr:from>
    <xdr:to>
      <xdr:col>85</xdr:col>
      <xdr:colOff>177800</xdr:colOff>
      <xdr:row>57</xdr:row>
      <xdr:rowOff>103378</xdr:rowOff>
    </xdr:to>
    <xdr:sp macro="" textlink="">
      <xdr:nvSpPr>
        <xdr:cNvPr id="552" name="楕円 551"/>
        <xdr:cNvSpPr/>
      </xdr:nvSpPr>
      <xdr:spPr>
        <a:xfrm>
          <a:off x="14649450" y="941882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24655</xdr:rowOff>
    </xdr:from>
    <xdr:ext cx="405111" cy="259045"/>
    <xdr:sp macro="" textlink="">
      <xdr:nvSpPr>
        <xdr:cNvPr id="553" name="【学校施設】&#10;有形固定資産減価償却率該当値テキスト"/>
        <xdr:cNvSpPr txBox="1"/>
      </xdr:nvSpPr>
      <xdr:spPr>
        <a:xfrm>
          <a:off x="14738350" y="9276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161798</xdr:rowOff>
    </xdr:from>
    <xdr:to>
      <xdr:col>81</xdr:col>
      <xdr:colOff>101600</xdr:colOff>
      <xdr:row>57</xdr:row>
      <xdr:rowOff>91948</xdr:rowOff>
    </xdr:to>
    <xdr:sp macro="" textlink="">
      <xdr:nvSpPr>
        <xdr:cNvPr id="554" name="楕円 553"/>
        <xdr:cNvSpPr/>
      </xdr:nvSpPr>
      <xdr:spPr>
        <a:xfrm>
          <a:off x="13887450" y="94137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41148</xdr:rowOff>
    </xdr:from>
    <xdr:to>
      <xdr:col>85</xdr:col>
      <xdr:colOff>127000</xdr:colOff>
      <xdr:row>57</xdr:row>
      <xdr:rowOff>52578</xdr:rowOff>
    </xdr:to>
    <xdr:cxnSp macro="">
      <xdr:nvCxnSpPr>
        <xdr:cNvPr id="555" name="直線コネクタ 554"/>
        <xdr:cNvCxnSpPr/>
      </xdr:nvCxnSpPr>
      <xdr:spPr>
        <a:xfrm>
          <a:off x="13938250" y="9458198"/>
          <a:ext cx="762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125222</xdr:rowOff>
    </xdr:from>
    <xdr:to>
      <xdr:col>76</xdr:col>
      <xdr:colOff>165100</xdr:colOff>
      <xdr:row>57</xdr:row>
      <xdr:rowOff>55372</xdr:rowOff>
    </xdr:to>
    <xdr:sp macro="" textlink="">
      <xdr:nvSpPr>
        <xdr:cNvPr id="556" name="楕円 555"/>
        <xdr:cNvSpPr/>
      </xdr:nvSpPr>
      <xdr:spPr>
        <a:xfrm>
          <a:off x="13093700" y="93771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4572</xdr:rowOff>
    </xdr:from>
    <xdr:to>
      <xdr:col>81</xdr:col>
      <xdr:colOff>50800</xdr:colOff>
      <xdr:row>57</xdr:row>
      <xdr:rowOff>41148</xdr:rowOff>
    </xdr:to>
    <xdr:cxnSp macro="">
      <xdr:nvCxnSpPr>
        <xdr:cNvPr id="557" name="直線コネクタ 556"/>
        <xdr:cNvCxnSpPr/>
      </xdr:nvCxnSpPr>
      <xdr:spPr>
        <a:xfrm>
          <a:off x="13144500" y="9421622"/>
          <a:ext cx="7937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102362</xdr:rowOff>
    </xdr:from>
    <xdr:to>
      <xdr:col>72</xdr:col>
      <xdr:colOff>38100</xdr:colOff>
      <xdr:row>58</xdr:row>
      <xdr:rowOff>32512</xdr:rowOff>
    </xdr:to>
    <xdr:sp macro="" textlink="">
      <xdr:nvSpPr>
        <xdr:cNvPr id="558" name="楕円 557"/>
        <xdr:cNvSpPr/>
      </xdr:nvSpPr>
      <xdr:spPr>
        <a:xfrm>
          <a:off x="12299950" y="95194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4572</xdr:rowOff>
    </xdr:from>
    <xdr:to>
      <xdr:col>76</xdr:col>
      <xdr:colOff>114300</xdr:colOff>
      <xdr:row>57</xdr:row>
      <xdr:rowOff>153162</xdr:rowOff>
    </xdr:to>
    <xdr:cxnSp macro="">
      <xdr:nvCxnSpPr>
        <xdr:cNvPr id="559" name="直線コネクタ 558"/>
        <xdr:cNvCxnSpPr/>
      </xdr:nvCxnSpPr>
      <xdr:spPr>
        <a:xfrm flipV="1">
          <a:off x="12344400" y="9421622"/>
          <a:ext cx="8001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54356</xdr:rowOff>
    </xdr:from>
    <xdr:to>
      <xdr:col>67</xdr:col>
      <xdr:colOff>101600</xdr:colOff>
      <xdr:row>57</xdr:row>
      <xdr:rowOff>155956</xdr:rowOff>
    </xdr:to>
    <xdr:sp macro="" textlink="">
      <xdr:nvSpPr>
        <xdr:cNvPr id="560" name="楕円 559"/>
        <xdr:cNvSpPr/>
      </xdr:nvSpPr>
      <xdr:spPr>
        <a:xfrm>
          <a:off x="11487150" y="947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105156</xdr:rowOff>
    </xdr:from>
    <xdr:to>
      <xdr:col>71</xdr:col>
      <xdr:colOff>177800</xdr:colOff>
      <xdr:row>57</xdr:row>
      <xdr:rowOff>153162</xdr:rowOff>
    </xdr:to>
    <xdr:cxnSp macro="">
      <xdr:nvCxnSpPr>
        <xdr:cNvPr id="561" name="直線コネクタ 560"/>
        <xdr:cNvCxnSpPr/>
      </xdr:nvCxnSpPr>
      <xdr:spPr>
        <a:xfrm>
          <a:off x="11537950" y="9522206"/>
          <a:ext cx="80645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562" name="n_1aveValue【学校施設】&#10;有形固定資産減価償却率"/>
        <xdr:cNvSpPr txBox="1"/>
      </xdr:nvSpPr>
      <xdr:spPr>
        <a:xfrm>
          <a:off x="13742044" y="985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55643</xdr:rowOff>
    </xdr:from>
    <xdr:ext cx="405111" cy="259045"/>
    <xdr:sp macro="" textlink="">
      <xdr:nvSpPr>
        <xdr:cNvPr id="563" name="n_2aveValue【学校施設】&#10;有形固定資産減価償却率"/>
        <xdr:cNvSpPr txBox="1"/>
      </xdr:nvSpPr>
      <xdr:spPr>
        <a:xfrm>
          <a:off x="12960994" y="9802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39641</xdr:rowOff>
    </xdr:from>
    <xdr:ext cx="405111" cy="259045"/>
    <xdr:sp macro="" textlink="">
      <xdr:nvSpPr>
        <xdr:cNvPr id="564" name="n_3aveValue【学校施設】&#10;有形固定資産減価償却率"/>
        <xdr:cNvSpPr txBox="1"/>
      </xdr:nvSpPr>
      <xdr:spPr>
        <a:xfrm>
          <a:off x="12167244" y="978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32783</xdr:rowOff>
    </xdr:from>
    <xdr:ext cx="405111" cy="259045"/>
    <xdr:sp macro="" textlink="">
      <xdr:nvSpPr>
        <xdr:cNvPr id="565" name="n_4aveValue【学校施設】&#10;有形固定資産減価償却率"/>
        <xdr:cNvSpPr txBox="1"/>
      </xdr:nvSpPr>
      <xdr:spPr>
        <a:xfrm>
          <a:off x="11354444" y="9780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108475</xdr:rowOff>
    </xdr:from>
    <xdr:ext cx="405111" cy="259045"/>
    <xdr:sp macro="" textlink="">
      <xdr:nvSpPr>
        <xdr:cNvPr id="566" name="n_1mainValue【学校施設】&#10;有形固定資産減価償却率"/>
        <xdr:cNvSpPr txBox="1"/>
      </xdr:nvSpPr>
      <xdr:spPr>
        <a:xfrm>
          <a:off x="13742044" y="9195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71899</xdr:rowOff>
    </xdr:from>
    <xdr:ext cx="405111" cy="259045"/>
    <xdr:sp macro="" textlink="">
      <xdr:nvSpPr>
        <xdr:cNvPr id="567" name="n_2mainValue【学校施設】&#10;有形固定資産減価償却率"/>
        <xdr:cNvSpPr txBox="1"/>
      </xdr:nvSpPr>
      <xdr:spPr>
        <a:xfrm>
          <a:off x="12960994" y="9158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49039</xdr:rowOff>
    </xdr:from>
    <xdr:ext cx="405111" cy="259045"/>
    <xdr:sp macro="" textlink="">
      <xdr:nvSpPr>
        <xdr:cNvPr id="568" name="n_3mainValue【学校施設】&#10;有形固定資産減価償却率"/>
        <xdr:cNvSpPr txBox="1"/>
      </xdr:nvSpPr>
      <xdr:spPr>
        <a:xfrm>
          <a:off x="12167244" y="9300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1033</xdr:rowOff>
    </xdr:from>
    <xdr:ext cx="405111" cy="259045"/>
    <xdr:sp macro="" textlink="">
      <xdr:nvSpPr>
        <xdr:cNvPr id="569" name="n_4mainValue【学校施設】&#10;有形固定資産減価償却率"/>
        <xdr:cNvSpPr txBox="1"/>
      </xdr:nvSpPr>
      <xdr:spPr>
        <a:xfrm>
          <a:off x="11354444" y="925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xdr:cNvCxnSpPr/>
      </xdr:nvCxnSpPr>
      <xdr:spPr>
        <a:xfrm flipV="1">
          <a:off x="19951064" y="9531807"/>
          <a:ext cx="0" cy="99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xdr:cNvSpPr txBox="1"/>
      </xdr:nvSpPr>
      <xdr:spPr>
        <a:xfrm>
          <a:off x="19989800" y="1052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xdr:cNvCxnSpPr/>
      </xdr:nvCxnSpPr>
      <xdr:spPr>
        <a:xfrm>
          <a:off x="19881850" y="105251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xdr:cNvSpPr txBox="1"/>
      </xdr:nvSpPr>
      <xdr:spPr>
        <a:xfrm>
          <a:off x="19989800" y="931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xdr:cNvCxnSpPr/>
      </xdr:nvCxnSpPr>
      <xdr:spPr>
        <a:xfrm>
          <a:off x="19881850" y="95318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11396</xdr:rowOff>
    </xdr:from>
    <xdr:ext cx="469744" cy="259045"/>
    <xdr:sp macro="" textlink="">
      <xdr:nvSpPr>
        <xdr:cNvPr id="597" name="【学校施設】&#10;一人当たり面積平均値テキスト"/>
        <xdr:cNvSpPr txBox="1"/>
      </xdr:nvSpPr>
      <xdr:spPr>
        <a:xfrm>
          <a:off x="19989800" y="99237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xdr:cNvSpPr/>
      </xdr:nvSpPr>
      <xdr:spPr>
        <a:xfrm>
          <a:off x="19900900" y="100723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xdr:cNvSpPr/>
      </xdr:nvSpPr>
      <xdr:spPr>
        <a:xfrm>
          <a:off x="19157950" y="100741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xdr:cNvSpPr/>
      </xdr:nvSpPr>
      <xdr:spPr>
        <a:xfrm>
          <a:off x="18345150" y="100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01" name="フローチャート: 判断 600"/>
        <xdr:cNvSpPr/>
      </xdr:nvSpPr>
      <xdr:spPr>
        <a:xfrm>
          <a:off x="17551400" y="1010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602" name="フローチャート: 判断 601"/>
        <xdr:cNvSpPr/>
      </xdr:nvSpPr>
      <xdr:spPr>
        <a:xfrm>
          <a:off x="16757650" y="101176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170485</xdr:rowOff>
    </xdr:from>
    <xdr:to>
      <xdr:col>116</xdr:col>
      <xdr:colOff>114300</xdr:colOff>
      <xdr:row>61</xdr:row>
      <xdr:rowOff>100635</xdr:rowOff>
    </xdr:to>
    <xdr:sp macro="" textlink="">
      <xdr:nvSpPr>
        <xdr:cNvPr id="608" name="楕円 607"/>
        <xdr:cNvSpPr/>
      </xdr:nvSpPr>
      <xdr:spPr>
        <a:xfrm>
          <a:off x="19900900" y="100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148912</xdr:rowOff>
    </xdr:from>
    <xdr:ext cx="469744" cy="259045"/>
    <xdr:sp macro="" textlink="">
      <xdr:nvSpPr>
        <xdr:cNvPr id="609" name="【学校施設】&#10;一人当たり面積該当値テキスト"/>
        <xdr:cNvSpPr txBox="1"/>
      </xdr:nvSpPr>
      <xdr:spPr>
        <a:xfrm>
          <a:off x="19989800" y="1006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121565</xdr:rowOff>
    </xdr:from>
    <xdr:to>
      <xdr:col>112</xdr:col>
      <xdr:colOff>38100</xdr:colOff>
      <xdr:row>61</xdr:row>
      <xdr:rowOff>51715</xdr:rowOff>
    </xdr:to>
    <xdr:sp macro="" textlink="">
      <xdr:nvSpPr>
        <xdr:cNvPr id="610" name="楕円 609"/>
        <xdr:cNvSpPr/>
      </xdr:nvSpPr>
      <xdr:spPr>
        <a:xfrm>
          <a:off x="19157950" y="100339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915</xdr:rowOff>
    </xdr:from>
    <xdr:to>
      <xdr:col>116</xdr:col>
      <xdr:colOff>63500</xdr:colOff>
      <xdr:row>61</xdr:row>
      <xdr:rowOff>49835</xdr:rowOff>
    </xdr:to>
    <xdr:cxnSp macro="">
      <xdr:nvCxnSpPr>
        <xdr:cNvPr id="611" name="直線コネクタ 610"/>
        <xdr:cNvCxnSpPr/>
      </xdr:nvCxnSpPr>
      <xdr:spPr>
        <a:xfrm>
          <a:off x="19202400" y="10078365"/>
          <a:ext cx="7493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133452</xdr:rowOff>
    </xdr:from>
    <xdr:to>
      <xdr:col>107</xdr:col>
      <xdr:colOff>101600</xdr:colOff>
      <xdr:row>61</xdr:row>
      <xdr:rowOff>63602</xdr:rowOff>
    </xdr:to>
    <xdr:sp macro="" textlink="">
      <xdr:nvSpPr>
        <xdr:cNvPr id="612" name="楕円 611"/>
        <xdr:cNvSpPr/>
      </xdr:nvSpPr>
      <xdr:spPr>
        <a:xfrm>
          <a:off x="18345150" y="100458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915</xdr:rowOff>
    </xdr:from>
    <xdr:to>
      <xdr:col>111</xdr:col>
      <xdr:colOff>177800</xdr:colOff>
      <xdr:row>61</xdr:row>
      <xdr:rowOff>12802</xdr:rowOff>
    </xdr:to>
    <xdr:cxnSp macro="">
      <xdr:nvCxnSpPr>
        <xdr:cNvPr id="613" name="直線コネクタ 612"/>
        <xdr:cNvCxnSpPr/>
      </xdr:nvCxnSpPr>
      <xdr:spPr>
        <a:xfrm flipV="1">
          <a:off x="18395950" y="10078365"/>
          <a:ext cx="80645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72644</xdr:rowOff>
    </xdr:from>
    <xdr:to>
      <xdr:col>102</xdr:col>
      <xdr:colOff>165100</xdr:colOff>
      <xdr:row>62</xdr:row>
      <xdr:rowOff>2794</xdr:rowOff>
    </xdr:to>
    <xdr:sp macro="" textlink="">
      <xdr:nvSpPr>
        <xdr:cNvPr id="614" name="楕円 613"/>
        <xdr:cNvSpPr/>
      </xdr:nvSpPr>
      <xdr:spPr>
        <a:xfrm>
          <a:off x="17551400" y="101500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12802</xdr:rowOff>
    </xdr:from>
    <xdr:to>
      <xdr:col>107</xdr:col>
      <xdr:colOff>50800</xdr:colOff>
      <xdr:row>61</xdr:row>
      <xdr:rowOff>123444</xdr:rowOff>
    </xdr:to>
    <xdr:cxnSp macro="">
      <xdr:nvCxnSpPr>
        <xdr:cNvPr id="615" name="直線コネクタ 614"/>
        <xdr:cNvCxnSpPr/>
      </xdr:nvCxnSpPr>
      <xdr:spPr>
        <a:xfrm flipV="1">
          <a:off x="17602200" y="10090252"/>
          <a:ext cx="793750" cy="11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83159</xdr:rowOff>
    </xdr:from>
    <xdr:to>
      <xdr:col>98</xdr:col>
      <xdr:colOff>38100</xdr:colOff>
      <xdr:row>62</xdr:row>
      <xdr:rowOff>13309</xdr:rowOff>
    </xdr:to>
    <xdr:sp macro="" textlink="">
      <xdr:nvSpPr>
        <xdr:cNvPr id="616" name="楕円 615"/>
        <xdr:cNvSpPr/>
      </xdr:nvSpPr>
      <xdr:spPr>
        <a:xfrm>
          <a:off x="16757650" y="1016060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123444</xdr:rowOff>
    </xdr:from>
    <xdr:to>
      <xdr:col>102</xdr:col>
      <xdr:colOff>114300</xdr:colOff>
      <xdr:row>61</xdr:row>
      <xdr:rowOff>133959</xdr:rowOff>
    </xdr:to>
    <xdr:cxnSp macro="">
      <xdr:nvCxnSpPr>
        <xdr:cNvPr id="617" name="直線コネクタ 616"/>
        <xdr:cNvCxnSpPr/>
      </xdr:nvCxnSpPr>
      <xdr:spPr>
        <a:xfrm flipV="1">
          <a:off x="16802100" y="10200894"/>
          <a:ext cx="8001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618" name="n_1aveValue【学校施設】&#10;一人当たり面積"/>
        <xdr:cNvSpPr txBox="1"/>
      </xdr:nvSpPr>
      <xdr:spPr>
        <a:xfrm>
          <a:off x="18980227" y="1016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619" name="n_2aveValue【学校施設】&#10;一人当たり面積"/>
        <xdr:cNvSpPr txBox="1"/>
      </xdr:nvSpPr>
      <xdr:spPr>
        <a:xfrm>
          <a:off x="18180127" y="1016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142308</xdr:rowOff>
    </xdr:from>
    <xdr:ext cx="469744" cy="259045"/>
    <xdr:sp macro="" textlink="">
      <xdr:nvSpPr>
        <xdr:cNvPr id="620" name="n_3aveValue【学校施設】&#10;一人当たり面積"/>
        <xdr:cNvSpPr txBox="1"/>
      </xdr:nvSpPr>
      <xdr:spPr>
        <a:xfrm>
          <a:off x="17386377" y="988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158310</xdr:rowOff>
    </xdr:from>
    <xdr:ext cx="469744" cy="259045"/>
    <xdr:sp macro="" textlink="">
      <xdr:nvSpPr>
        <xdr:cNvPr id="621" name="n_4aveValue【学校施設】&#10;一人当たり面積"/>
        <xdr:cNvSpPr txBox="1"/>
      </xdr:nvSpPr>
      <xdr:spPr>
        <a:xfrm>
          <a:off x="16592627" y="99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68242</xdr:rowOff>
    </xdr:from>
    <xdr:ext cx="469744" cy="259045"/>
    <xdr:sp macro="" textlink="">
      <xdr:nvSpPr>
        <xdr:cNvPr id="622" name="n_1mainValue【学校施設】&#10;一人当たり面積"/>
        <xdr:cNvSpPr txBox="1"/>
      </xdr:nvSpPr>
      <xdr:spPr>
        <a:xfrm>
          <a:off x="18980227" y="98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80129</xdr:rowOff>
    </xdr:from>
    <xdr:ext cx="469744" cy="259045"/>
    <xdr:sp macro="" textlink="">
      <xdr:nvSpPr>
        <xdr:cNvPr id="623" name="n_2mainValue【学校施設】&#10;一人当たり面積"/>
        <xdr:cNvSpPr txBox="1"/>
      </xdr:nvSpPr>
      <xdr:spPr>
        <a:xfrm>
          <a:off x="18180127" y="982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165371</xdr:rowOff>
    </xdr:from>
    <xdr:ext cx="469744" cy="259045"/>
    <xdr:sp macro="" textlink="">
      <xdr:nvSpPr>
        <xdr:cNvPr id="624" name="n_3mainValue【学校施設】&#10;一人当たり面積"/>
        <xdr:cNvSpPr txBox="1"/>
      </xdr:nvSpPr>
      <xdr:spPr>
        <a:xfrm>
          <a:off x="17386377" y="1024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4436</xdr:rowOff>
    </xdr:from>
    <xdr:ext cx="469744" cy="259045"/>
    <xdr:sp macro="" textlink="">
      <xdr:nvSpPr>
        <xdr:cNvPr id="625" name="n_4mainValue【学校施設】&#10;一人当たり面積"/>
        <xdr:cNvSpPr txBox="1"/>
      </xdr:nvSpPr>
      <xdr:spPr>
        <a:xfrm>
          <a:off x="16592627" y="1024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666" name="直線コネクタ 665"/>
        <xdr:cNvCxnSpPr/>
      </xdr:nvCxnSpPr>
      <xdr:spPr>
        <a:xfrm flipV="1">
          <a:off x="14699614" y="165658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xdr:cNvSpPr txBox="1"/>
      </xdr:nvSpPr>
      <xdr:spPr>
        <a:xfrm>
          <a:off x="1473835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669" name="【公民館】&#10;有形固定資産減価償却率最大値テキスト"/>
        <xdr:cNvSpPr txBox="1"/>
      </xdr:nvSpPr>
      <xdr:spPr>
        <a:xfrm>
          <a:off x="14738350" y="1634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670" name="直線コネクタ 669"/>
        <xdr:cNvCxnSpPr/>
      </xdr:nvCxnSpPr>
      <xdr:spPr>
        <a:xfrm>
          <a:off x="14611350" y="165658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99713</xdr:rowOff>
    </xdr:from>
    <xdr:ext cx="405111" cy="259045"/>
    <xdr:sp macro="" textlink="">
      <xdr:nvSpPr>
        <xdr:cNvPr id="671" name="【公民館】&#10;有形固定資産減価償却率平均値テキスト"/>
        <xdr:cNvSpPr txBox="1"/>
      </xdr:nvSpPr>
      <xdr:spPr>
        <a:xfrm>
          <a:off x="14738350" y="17359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672" name="フローチャート: 判断 671"/>
        <xdr:cNvSpPr/>
      </xdr:nvSpPr>
      <xdr:spPr>
        <a:xfrm>
          <a:off x="14649450" y="175075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673" name="フローチャート: 判断 672"/>
        <xdr:cNvSpPr/>
      </xdr:nvSpPr>
      <xdr:spPr>
        <a:xfrm>
          <a:off x="13887450" y="1746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674" name="フローチャート: 判断 673"/>
        <xdr:cNvSpPr/>
      </xdr:nvSpPr>
      <xdr:spPr>
        <a:xfrm>
          <a:off x="13093700" y="174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675" name="フローチャート: 判断 674"/>
        <xdr:cNvSpPr/>
      </xdr:nvSpPr>
      <xdr:spPr>
        <a:xfrm>
          <a:off x="12299950" y="174123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676" name="フローチャート: 判断 675"/>
        <xdr:cNvSpPr/>
      </xdr:nvSpPr>
      <xdr:spPr>
        <a:xfrm>
          <a:off x="11487150" y="1739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137795</xdr:rowOff>
    </xdr:from>
    <xdr:to>
      <xdr:col>85</xdr:col>
      <xdr:colOff>177800</xdr:colOff>
      <xdr:row>108</xdr:row>
      <xdr:rowOff>67945</xdr:rowOff>
    </xdr:to>
    <xdr:sp macro="" textlink="">
      <xdr:nvSpPr>
        <xdr:cNvPr id="682" name="楕円 681"/>
        <xdr:cNvSpPr/>
      </xdr:nvSpPr>
      <xdr:spPr>
        <a:xfrm>
          <a:off x="14649450" y="179114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116222</xdr:rowOff>
    </xdr:from>
    <xdr:ext cx="405111" cy="259045"/>
    <xdr:sp macro="" textlink="">
      <xdr:nvSpPr>
        <xdr:cNvPr id="683" name="【公民館】&#10;有形固定資産減価償却率該当値テキスト"/>
        <xdr:cNvSpPr txBox="1"/>
      </xdr:nvSpPr>
      <xdr:spPr>
        <a:xfrm>
          <a:off x="14738350"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116839</xdr:rowOff>
    </xdr:from>
    <xdr:to>
      <xdr:col>81</xdr:col>
      <xdr:colOff>101600</xdr:colOff>
      <xdr:row>108</xdr:row>
      <xdr:rowOff>46989</xdr:rowOff>
    </xdr:to>
    <xdr:sp macro="" textlink="">
      <xdr:nvSpPr>
        <xdr:cNvPr id="684" name="楕円 683"/>
        <xdr:cNvSpPr/>
      </xdr:nvSpPr>
      <xdr:spPr>
        <a:xfrm>
          <a:off x="1388745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167639</xdr:rowOff>
    </xdr:from>
    <xdr:to>
      <xdr:col>85</xdr:col>
      <xdr:colOff>127000</xdr:colOff>
      <xdr:row>108</xdr:row>
      <xdr:rowOff>17145</xdr:rowOff>
    </xdr:to>
    <xdr:cxnSp macro="">
      <xdr:nvCxnSpPr>
        <xdr:cNvPr id="685" name="直線コネクタ 684"/>
        <xdr:cNvCxnSpPr/>
      </xdr:nvCxnSpPr>
      <xdr:spPr>
        <a:xfrm>
          <a:off x="13938250" y="17941289"/>
          <a:ext cx="762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95886</xdr:rowOff>
    </xdr:from>
    <xdr:to>
      <xdr:col>76</xdr:col>
      <xdr:colOff>165100</xdr:colOff>
      <xdr:row>108</xdr:row>
      <xdr:rowOff>26036</xdr:rowOff>
    </xdr:to>
    <xdr:sp macro="" textlink="">
      <xdr:nvSpPr>
        <xdr:cNvPr id="686" name="楕円 685"/>
        <xdr:cNvSpPr/>
      </xdr:nvSpPr>
      <xdr:spPr>
        <a:xfrm>
          <a:off x="13093700" y="17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146686</xdr:rowOff>
    </xdr:from>
    <xdr:to>
      <xdr:col>81</xdr:col>
      <xdr:colOff>50800</xdr:colOff>
      <xdr:row>107</xdr:row>
      <xdr:rowOff>167639</xdr:rowOff>
    </xdr:to>
    <xdr:cxnSp macro="">
      <xdr:nvCxnSpPr>
        <xdr:cNvPr id="687" name="直線コネクタ 686"/>
        <xdr:cNvCxnSpPr/>
      </xdr:nvCxnSpPr>
      <xdr:spPr>
        <a:xfrm>
          <a:off x="13144500" y="17920336"/>
          <a:ext cx="79375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76836</xdr:rowOff>
    </xdr:from>
    <xdr:to>
      <xdr:col>72</xdr:col>
      <xdr:colOff>38100</xdr:colOff>
      <xdr:row>108</xdr:row>
      <xdr:rowOff>6986</xdr:rowOff>
    </xdr:to>
    <xdr:sp macro="" textlink="">
      <xdr:nvSpPr>
        <xdr:cNvPr id="688" name="楕円 687"/>
        <xdr:cNvSpPr/>
      </xdr:nvSpPr>
      <xdr:spPr>
        <a:xfrm>
          <a:off x="12299950" y="178504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127636</xdr:rowOff>
    </xdr:from>
    <xdr:to>
      <xdr:col>76</xdr:col>
      <xdr:colOff>114300</xdr:colOff>
      <xdr:row>107</xdr:row>
      <xdr:rowOff>146686</xdr:rowOff>
    </xdr:to>
    <xdr:cxnSp macro="">
      <xdr:nvCxnSpPr>
        <xdr:cNvPr id="689" name="直線コネクタ 688"/>
        <xdr:cNvCxnSpPr/>
      </xdr:nvCxnSpPr>
      <xdr:spPr>
        <a:xfrm>
          <a:off x="12344400" y="17901286"/>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55880</xdr:rowOff>
    </xdr:from>
    <xdr:to>
      <xdr:col>67</xdr:col>
      <xdr:colOff>101600</xdr:colOff>
      <xdr:row>107</xdr:row>
      <xdr:rowOff>157480</xdr:rowOff>
    </xdr:to>
    <xdr:sp macro="" textlink="">
      <xdr:nvSpPr>
        <xdr:cNvPr id="690" name="楕円 689"/>
        <xdr:cNvSpPr/>
      </xdr:nvSpPr>
      <xdr:spPr>
        <a:xfrm>
          <a:off x="1148715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106680</xdr:rowOff>
    </xdr:from>
    <xdr:to>
      <xdr:col>71</xdr:col>
      <xdr:colOff>177800</xdr:colOff>
      <xdr:row>107</xdr:row>
      <xdr:rowOff>127636</xdr:rowOff>
    </xdr:to>
    <xdr:cxnSp macro="">
      <xdr:nvCxnSpPr>
        <xdr:cNvPr id="691" name="直線コネクタ 690"/>
        <xdr:cNvCxnSpPr/>
      </xdr:nvCxnSpPr>
      <xdr:spPr>
        <a:xfrm>
          <a:off x="11537950" y="17880330"/>
          <a:ext cx="80645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156863</xdr:rowOff>
    </xdr:from>
    <xdr:ext cx="405111" cy="259045"/>
    <xdr:sp macro="" textlink="">
      <xdr:nvSpPr>
        <xdr:cNvPr id="692" name="n_1aveValue【公民館】&#10;有形固定資産減価償却率"/>
        <xdr:cNvSpPr txBox="1"/>
      </xdr:nvSpPr>
      <xdr:spPr>
        <a:xfrm>
          <a:off x="13742044" y="1724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145432</xdr:rowOff>
    </xdr:from>
    <xdr:ext cx="405111" cy="259045"/>
    <xdr:sp macro="" textlink="">
      <xdr:nvSpPr>
        <xdr:cNvPr id="693" name="n_2aveValue【公民館】&#10;有形固定資産減価償却率"/>
        <xdr:cNvSpPr txBox="1"/>
      </xdr:nvSpPr>
      <xdr:spPr>
        <a:xfrm>
          <a:off x="12960994" y="1723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99713</xdr:rowOff>
    </xdr:from>
    <xdr:ext cx="405111" cy="259045"/>
    <xdr:sp macro="" textlink="">
      <xdr:nvSpPr>
        <xdr:cNvPr id="694" name="n_3aveValue【公民館】&#10;有形固定資産減価償却率"/>
        <xdr:cNvSpPr txBox="1"/>
      </xdr:nvSpPr>
      <xdr:spPr>
        <a:xfrm>
          <a:off x="12167244" y="1718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86377</xdr:rowOff>
    </xdr:from>
    <xdr:ext cx="405111" cy="259045"/>
    <xdr:sp macro="" textlink="">
      <xdr:nvSpPr>
        <xdr:cNvPr id="695" name="n_4aveValue【公民館】&#10;有形固定資産減価償却率"/>
        <xdr:cNvSpPr txBox="1"/>
      </xdr:nvSpPr>
      <xdr:spPr>
        <a:xfrm>
          <a:off x="113544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38116</xdr:rowOff>
    </xdr:from>
    <xdr:ext cx="405111" cy="259045"/>
    <xdr:sp macro="" textlink="">
      <xdr:nvSpPr>
        <xdr:cNvPr id="696" name="n_1mainValue【公民館】&#10;有形固定資産減価償却率"/>
        <xdr:cNvSpPr txBox="1"/>
      </xdr:nvSpPr>
      <xdr:spPr>
        <a:xfrm>
          <a:off x="13742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17163</xdr:rowOff>
    </xdr:from>
    <xdr:ext cx="405111" cy="259045"/>
    <xdr:sp macro="" textlink="">
      <xdr:nvSpPr>
        <xdr:cNvPr id="697" name="n_2mainValue【公民館】&#10;有形固定資産減価償却率"/>
        <xdr:cNvSpPr txBox="1"/>
      </xdr:nvSpPr>
      <xdr:spPr>
        <a:xfrm>
          <a:off x="1296099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169563</xdr:rowOff>
    </xdr:from>
    <xdr:ext cx="405111" cy="259045"/>
    <xdr:sp macro="" textlink="">
      <xdr:nvSpPr>
        <xdr:cNvPr id="698" name="n_3mainValue【公民館】&#10;有形固定資産減価償却率"/>
        <xdr:cNvSpPr txBox="1"/>
      </xdr:nvSpPr>
      <xdr:spPr>
        <a:xfrm>
          <a:off x="121672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148607</xdr:rowOff>
    </xdr:from>
    <xdr:ext cx="405111" cy="259045"/>
    <xdr:sp macro="" textlink="">
      <xdr:nvSpPr>
        <xdr:cNvPr id="699" name="n_4mainValue【公民館】&#10;有形固定資産減価償却率"/>
        <xdr:cNvSpPr txBox="1"/>
      </xdr:nvSpPr>
      <xdr:spPr>
        <a:xfrm>
          <a:off x="11354444"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0" name="直線コネクタ 709"/>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1" name="テキスト ボックス 710"/>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2" name="直線コネクタ 711"/>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3" name="テキスト ボックス 712"/>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4" name="直線コネクタ 713"/>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5" name="テキスト ボックス 714"/>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6" name="直線コネクタ 715"/>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7" name="テキスト ボックス 716"/>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721" name="直線コネクタ 720"/>
        <xdr:cNvCxnSpPr/>
      </xdr:nvCxnSpPr>
      <xdr:spPr>
        <a:xfrm flipV="1">
          <a:off x="19951064" y="165628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722" name="【公民館】&#10;一人当たり面積最小値テキスト"/>
        <xdr:cNvSpPr txBox="1"/>
      </xdr:nvSpPr>
      <xdr:spPr>
        <a:xfrm>
          <a:off x="19989800" y="1798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723" name="直線コネクタ 722"/>
        <xdr:cNvCxnSpPr/>
      </xdr:nvCxnSpPr>
      <xdr:spPr>
        <a:xfrm>
          <a:off x="19881850" y="179778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724" name="【公民館】&#10;一人当たり面積最大値テキスト"/>
        <xdr:cNvSpPr txBox="1"/>
      </xdr:nvSpPr>
      <xdr:spPr>
        <a:xfrm>
          <a:off x="19989800" y="1633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725" name="直線コネクタ 724"/>
        <xdr:cNvCxnSpPr/>
      </xdr:nvCxnSpPr>
      <xdr:spPr>
        <a:xfrm>
          <a:off x="19881850" y="165628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148862</xdr:rowOff>
    </xdr:from>
    <xdr:ext cx="469744" cy="259045"/>
    <xdr:sp macro="" textlink="">
      <xdr:nvSpPr>
        <xdr:cNvPr id="726" name="【公民館】&#10;一人当たり面積平均値テキスト"/>
        <xdr:cNvSpPr txBox="1"/>
      </xdr:nvSpPr>
      <xdr:spPr>
        <a:xfrm>
          <a:off x="19989800" y="17408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727" name="フローチャート: 判断 726"/>
        <xdr:cNvSpPr/>
      </xdr:nvSpPr>
      <xdr:spPr>
        <a:xfrm>
          <a:off x="19900900" y="175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728" name="フローチャート: 判断 727"/>
        <xdr:cNvSpPr/>
      </xdr:nvSpPr>
      <xdr:spPr>
        <a:xfrm>
          <a:off x="19157950" y="175475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729" name="フローチャート: 判断 728"/>
        <xdr:cNvSpPr/>
      </xdr:nvSpPr>
      <xdr:spPr>
        <a:xfrm>
          <a:off x="18345150" y="175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730" name="フローチャート: 判断 729"/>
        <xdr:cNvSpPr/>
      </xdr:nvSpPr>
      <xdr:spPr>
        <a:xfrm>
          <a:off x="17551400" y="1756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731" name="フローチャート: 判断 730"/>
        <xdr:cNvSpPr/>
      </xdr:nvSpPr>
      <xdr:spPr>
        <a:xfrm>
          <a:off x="16757650" y="175270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135128</xdr:rowOff>
    </xdr:from>
    <xdr:to>
      <xdr:col>116</xdr:col>
      <xdr:colOff>114300</xdr:colOff>
      <xdr:row>107</xdr:row>
      <xdr:rowOff>65278</xdr:rowOff>
    </xdr:to>
    <xdr:sp macro="" textlink="">
      <xdr:nvSpPr>
        <xdr:cNvPr id="737" name="楕円 736"/>
        <xdr:cNvSpPr/>
      </xdr:nvSpPr>
      <xdr:spPr>
        <a:xfrm>
          <a:off x="19900900" y="177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113555</xdr:rowOff>
    </xdr:from>
    <xdr:ext cx="469744" cy="259045"/>
    <xdr:sp macro="" textlink="">
      <xdr:nvSpPr>
        <xdr:cNvPr id="738" name="【公民館】&#10;一人当たり面積該当値テキスト"/>
        <xdr:cNvSpPr txBox="1"/>
      </xdr:nvSpPr>
      <xdr:spPr>
        <a:xfrm>
          <a:off x="19989800" y="1771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139700</xdr:rowOff>
    </xdr:from>
    <xdr:to>
      <xdr:col>112</xdr:col>
      <xdr:colOff>38100</xdr:colOff>
      <xdr:row>107</xdr:row>
      <xdr:rowOff>69850</xdr:rowOff>
    </xdr:to>
    <xdr:sp macro="" textlink="">
      <xdr:nvSpPr>
        <xdr:cNvPr id="739" name="楕円 738"/>
        <xdr:cNvSpPr/>
      </xdr:nvSpPr>
      <xdr:spPr>
        <a:xfrm>
          <a:off x="19157950" y="17741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14478</xdr:rowOff>
    </xdr:from>
    <xdr:to>
      <xdr:col>116</xdr:col>
      <xdr:colOff>63500</xdr:colOff>
      <xdr:row>107</xdr:row>
      <xdr:rowOff>19050</xdr:rowOff>
    </xdr:to>
    <xdr:cxnSp macro="">
      <xdr:nvCxnSpPr>
        <xdr:cNvPr id="740" name="直線コネクタ 739"/>
        <xdr:cNvCxnSpPr/>
      </xdr:nvCxnSpPr>
      <xdr:spPr>
        <a:xfrm flipV="1">
          <a:off x="19202400" y="17788128"/>
          <a:ext cx="7493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141987</xdr:rowOff>
    </xdr:from>
    <xdr:to>
      <xdr:col>107</xdr:col>
      <xdr:colOff>101600</xdr:colOff>
      <xdr:row>107</xdr:row>
      <xdr:rowOff>72137</xdr:rowOff>
    </xdr:to>
    <xdr:sp macro="" textlink="">
      <xdr:nvSpPr>
        <xdr:cNvPr id="741" name="楕円 740"/>
        <xdr:cNvSpPr/>
      </xdr:nvSpPr>
      <xdr:spPr>
        <a:xfrm>
          <a:off x="18345150" y="1774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19050</xdr:rowOff>
    </xdr:from>
    <xdr:to>
      <xdr:col>111</xdr:col>
      <xdr:colOff>177800</xdr:colOff>
      <xdr:row>107</xdr:row>
      <xdr:rowOff>21337</xdr:rowOff>
    </xdr:to>
    <xdr:cxnSp macro="">
      <xdr:nvCxnSpPr>
        <xdr:cNvPr id="742" name="直線コネクタ 741"/>
        <xdr:cNvCxnSpPr/>
      </xdr:nvCxnSpPr>
      <xdr:spPr>
        <a:xfrm flipV="1">
          <a:off x="18395950" y="17792700"/>
          <a:ext cx="80645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144272</xdr:rowOff>
    </xdr:from>
    <xdr:to>
      <xdr:col>102</xdr:col>
      <xdr:colOff>165100</xdr:colOff>
      <xdr:row>107</xdr:row>
      <xdr:rowOff>74422</xdr:rowOff>
    </xdr:to>
    <xdr:sp macro="" textlink="">
      <xdr:nvSpPr>
        <xdr:cNvPr id="743" name="楕円 742"/>
        <xdr:cNvSpPr/>
      </xdr:nvSpPr>
      <xdr:spPr>
        <a:xfrm>
          <a:off x="175514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21337</xdr:rowOff>
    </xdr:from>
    <xdr:to>
      <xdr:col>107</xdr:col>
      <xdr:colOff>50800</xdr:colOff>
      <xdr:row>107</xdr:row>
      <xdr:rowOff>23622</xdr:rowOff>
    </xdr:to>
    <xdr:cxnSp macro="">
      <xdr:nvCxnSpPr>
        <xdr:cNvPr id="744" name="直線コネクタ 743"/>
        <xdr:cNvCxnSpPr/>
      </xdr:nvCxnSpPr>
      <xdr:spPr>
        <a:xfrm flipV="1">
          <a:off x="17602200" y="17794987"/>
          <a:ext cx="7937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148844</xdr:rowOff>
    </xdr:from>
    <xdr:to>
      <xdr:col>98</xdr:col>
      <xdr:colOff>38100</xdr:colOff>
      <xdr:row>107</xdr:row>
      <xdr:rowOff>78994</xdr:rowOff>
    </xdr:to>
    <xdr:sp macro="" textlink="">
      <xdr:nvSpPr>
        <xdr:cNvPr id="745" name="楕円 744"/>
        <xdr:cNvSpPr/>
      </xdr:nvSpPr>
      <xdr:spPr>
        <a:xfrm>
          <a:off x="16757650" y="177510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23622</xdr:rowOff>
    </xdr:from>
    <xdr:to>
      <xdr:col>102</xdr:col>
      <xdr:colOff>114300</xdr:colOff>
      <xdr:row>107</xdr:row>
      <xdr:rowOff>28194</xdr:rowOff>
    </xdr:to>
    <xdr:cxnSp macro="">
      <xdr:nvCxnSpPr>
        <xdr:cNvPr id="746" name="直線コネクタ 745"/>
        <xdr:cNvCxnSpPr/>
      </xdr:nvCxnSpPr>
      <xdr:spPr>
        <a:xfrm flipV="1">
          <a:off x="16802100" y="17797272"/>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747" name="n_1aveValue【公民館】&#10;一人当たり面積"/>
        <xdr:cNvSpPr txBox="1"/>
      </xdr:nvSpPr>
      <xdr:spPr>
        <a:xfrm>
          <a:off x="18980227" y="1732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72662</xdr:rowOff>
    </xdr:from>
    <xdr:ext cx="469744" cy="259045"/>
    <xdr:sp macro="" textlink="">
      <xdr:nvSpPr>
        <xdr:cNvPr id="748" name="n_2aveValue【公民館】&#10;一人当たり面積"/>
        <xdr:cNvSpPr txBox="1"/>
      </xdr:nvSpPr>
      <xdr:spPr>
        <a:xfrm>
          <a:off x="18180127" y="1733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79519</xdr:rowOff>
    </xdr:from>
    <xdr:ext cx="469744" cy="259045"/>
    <xdr:sp macro="" textlink="">
      <xdr:nvSpPr>
        <xdr:cNvPr id="749" name="n_3aveValue【公民館】&#10;一人当たり面積"/>
        <xdr:cNvSpPr txBox="1"/>
      </xdr:nvSpPr>
      <xdr:spPr>
        <a:xfrm>
          <a:off x="17386377" y="1733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42942</xdr:rowOff>
    </xdr:from>
    <xdr:ext cx="469744" cy="259045"/>
    <xdr:sp macro="" textlink="">
      <xdr:nvSpPr>
        <xdr:cNvPr id="750" name="n_4aveValue【公民館】&#10;一人当たり面積"/>
        <xdr:cNvSpPr txBox="1"/>
      </xdr:nvSpPr>
      <xdr:spPr>
        <a:xfrm>
          <a:off x="16592627" y="173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60977</xdr:rowOff>
    </xdr:from>
    <xdr:ext cx="469744" cy="259045"/>
    <xdr:sp macro="" textlink="">
      <xdr:nvSpPr>
        <xdr:cNvPr id="751" name="n_1mainValue【公民館】&#10;一人当たり面積"/>
        <xdr:cNvSpPr txBox="1"/>
      </xdr:nvSpPr>
      <xdr:spPr>
        <a:xfrm>
          <a:off x="18980227" y="178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63264</xdr:rowOff>
    </xdr:from>
    <xdr:ext cx="469744" cy="259045"/>
    <xdr:sp macro="" textlink="">
      <xdr:nvSpPr>
        <xdr:cNvPr id="752" name="n_2mainValue【公民館】&#10;一人当たり面積"/>
        <xdr:cNvSpPr txBox="1"/>
      </xdr:nvSpPr>
      <xdr:spPr>
        <a:xfrm>
          <a:off x="18180127" y="1783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65549</xdr:rowOff>
    </xdr:from>
    <xdr:ext cx="469744" cy="259045"/>
    <xdr:sp macro="" textlink="">
      <xdr:nvSpPr>
        <xdr:cNvPr id="753" name="n_3mainValue【公民館】&#10;一人当たり面積"/>
        <xdr:cNvSpPr txBox="1"/>
      </xdr:nvSpPr>
      <xdr:spPr>
        <a:xfrm>
          <a:off x="17386377" y="1783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70121</xdr:rowOff>
    </xdr:from>
    <xdr:ext cx="469744" cy="259045"/>
    <xdr:sp macro="" textlink="">
      <xdr:nvSpPr>
        <xdr:cNvPr id="754" name="n_4mainValue【公民館】&#10;一人当たり面積"/>
        <xdr:cNvSpPr txBox="1"/>
      </xdr:nvSpPr>
      <xdr:spPr>
        <a:xfrm>
          <a:off x="16592627" y="1784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類似団体内平均値と比較して有形固定資産減価償却率が高くなっている施設は、保育所、公民館、橋りょう・トンネルであり、低くなっている施設は、道路、公営住宅、学校施設である。</a:t>
          </a:r>
        </a:p>
        <a:p>
          <a:r>
            <a:rPr kumimoji="1" lang="ja-JP" altLang="en-US" sz="1200">
              <a:latin typeface="ＭＳ Ｐゴシック" panose="020B0600070205080204" pitchFamily="50" charset="-128"/>
              <a:ea typeface="ＭＳ Ｐゴシック" panose="020B0600070205080204" pitchFamily="50" charset="-128"/>
            </a:rPr>
            <a:t>　 保育所については、昭和</a:t>
          </a:r>
          <a:r>
            <a:rPr kumimoji="1" lang="en-US" altLang="ja-JP" sz="1200">
              <a:latin typeface="ＭＳ Ｐゴシック" panose="020B0600070205080204" pitchFamily="50" charset="-128"/>
              <a:ea typeface="ＭＳ Ｐゴシック" panose="020B0600070205080204" pitchFamily="50" charset="-128"/>
            </a:rPr>
            <a:t>53</a:t>
          </a:r>
          <a:r>
            <a:rPr kumimoji="1" lang="ja-JP" altLang="en-US" sz="1200">
              <a:latin typeface="ＭＳ Ｐゴシック" panose="020B0600070205080204" pitchFamily="50" charset="-128"/>
              <a:ea typeface="ＭＳ Ｐゴシック" panose="020B0600070205080204" pitchFamily="50" charset="-128"/>
            </a:rPr>
            <a:t>年に建設した施設であり、公民館については、昭和</a:t>
          </a:r>
          <a:r>
            <a:rPr kumimoji="1" lang="en-US" altLang="ja-JP" sz="1200">
              <a:latin typeface="ＭＳ Ｐゴシック" panose="020B0600070205080204" pitchFamily="50" charset="-128"/>
              <a:ea typeface="ＭＳ Ｐゴシック" panose="020B0600070205080204" pitchFamily="50" charset="-128"/>
            </a:rPr>
            <a:t>43</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60</a:t>
          </a:r>
          <a:r>
            <a:rPr kumimoji="1" lang="ja-JP" altLang="en-US" sz="1200">
              <a:latin typeface="ＭＳ Ｐゴシック" panose="020B0600070205080204" pitchFamily="50" charset="-128"/>
              <a:ea typeface="ＭＳ Ｐゴシック" panose="020B0600070205080204" pitchFamily="50" charset="-128"/>
            </a:rPr>
            <a:t>年に建設した公民館（計</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箇所）であり、ともに減価償却累計額が大きくなっている。保育所については、令和</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年度の開園を目指し、市民病院敷地内への新保育所の移転・新築工事を予定している。公民館については、施設の更新を検討しつつ、維持補修をしながら適正な施設管理に努めていく。道路・橋りょう等については、現在、道路補修や橋りょう修繕に取り組んでいるところであり、引き続き老朽化対策を行っていく</a:t>
          </a:r>
        </a:p>
        <a:p>
          <a:r>
            <a:rPr kumimoji="1" lang="ja-JP" altLang="en-US" sz="1200">
              <a:latin typeface="ＭＳ Ｐゴシック" panose="020B0600070205080204" pitchFamily="50" charset="-128"/>
              <a:ea typeface="ＭＳ Ｐゴシック" panose="020B0600070205080204" pitchFamily="50" charset="-128"/>
            </a:rPr>
            <a:t>　一方、公営住宅は、東日本大震災以降、災害公営住宅及び地域優良賃貸住宅を整備したことが、有形固定資産減価償却率を下げている要因である。既存の公営住宅についても、公営住宅長寿命化計画に基づき、計画的に老朽化対策を実施しているところである。学校施設については、小中一貫校の建設のほか、ほとんどの学校施設の耐震補強、大規模改修工事が終了し、また、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年度には、</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つの中学校の統合により磯原中学校が移転新築したことで、類似団体と比較して有形固定資産減価償却率が低くなっている。今後も引き続き老朽化対策に取り組んでいく。</a:t>
          </a:r>
        </a:p>
        <a:p>
          <a:r>
            <a:rPr kumimoji="1" lang="ja-JP" altLang="en-US" sz="1200">
              <a:latin typeface="ＭＳ Ｐゴシック" panose="020B0600070205080204" pitchFamily="50" charset="-128"/>
              <a:ea typeface="ＭＳ Ｐゴシック" panose="020B0600070205080204" pitchFamily="50" charset="-128"/>
            </a:rPr>
            <a:t>　一人当たりの資産量は、全体としては類似団体と比べ少なくなっている傾向だが、公営住宅については、災害公営住宅及び地域優良賃貸住宅を整備したこともあり、類似団体と比べ多くなっている。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40,757
40,103
186.79
21,742,728
20,966,708
655,145
10,891,661
22,386,294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384961" y="5375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177665" y="5511800"/>
          <a:ext cx="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216400" y="674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108450" y="6737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216400" y="5293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108450" y="5511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58437</xdr:rowOff>
    </xdr:from>
    <xdr:ext cx="405111" cy="259045"/>
    <xdr:sp macro="" textlink="">
      <xdr:nvSpPr>
        <xdr:cNvPr id="61" name="【図書館】&#10;有形固定資産減価償却率平均値テキスト"/>
        <xdr:cNvSpPr txBox="1"/>
      </xdr:nvSpPr>
      <xdr:spPr>
        <a:xfrm>
          <a:off x="4216400" y="6008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xdr:cNvSpPr/>
      </xdr:nvSpPr>
      <xdr:spPr>
        <a:xfrm>
          <a:off x="4127500" y="60299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xdr:cNvSpPr/>
      </xdr:nvSpPr>
      <xdr:spPr>
        <a:xfrm>
          <a:off x="3384550" y="60718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xdr:cNvSpPr/>
      </xdr:nvSpPr>
      <xdr:spPr>
        <a:xfrm>
          <a:off x="2571750" y="60934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xdr:cNvSpPr/>
      </xdr:nvSpPr>
      <xdr:spPr>
        <a:xfrm>
          <a:off x="1778000" y="6075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xdr:cNvSpPr/>
      </xdr:nvSpPr>
      <xdr:spPr>
        <a:xfrm>
          <a:off x="984250" y="6070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58420</xdr:rowOff>
    </xdr:from>
    <xdr:to>
      <xdr:col>24</xdr:col>
      <xdr:colOff>114300</xdr:colOff>
      <xdr:row>34</xdr:row>
      <xdr:rowOff>160020</xdr:rowOff>
    </xdr:to>
    <xdr:sp macro="" textlink="">
      <xdr:nvSpPr>
        <xdr:cNvPr id="72" name="楕円 71"/>
        <xdr:cNvSpPr/>
      </xdr:nvSpPr>
      <xdr:spPr>
        <a:xfrm>
          <a:off x="4127500" y="56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81297</xdr:rowOff>
    </xdr:from>
    <xdr:ext cx="405111" cy="259045"/>
    <xdr:sp macro="" textlink="">
      <xdr:nvSpPr>
        <xdr:cNvPr id="73" name="【図書館】&#10;有形固定資産減価償却率該当値テキスト"/>
        <xdr:cNvSpPr txBox="1"/>
      </xdr:nvSpPr>
      <xdr:spPr>
        <a:xfrm>
          <a:off x="4216400" y="553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30480</xdr:rowOff>
    </xdr:from>
    <xdr:to>
      <xdr:col>20</xdr:col>
      <xdr:colOff>38100</xdr:colOff>
      <xdr:row>34</xdr:row>
      <xdr:rowOff>132080</xdr:rowOff>
    </xdr:to>
    <xdr:sp macro="" textlink="">
      <xdr:nvSpPr>
        <xdr:cNvPr id="74" name="楕円 73"/>
        <xdr:cNvSpPr/>
      </xdr:nvSpPr>
      <xdr:spPr>
        <a:xfrm>
          <a:off x="3384550" y="56502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81280</xdr:rowOff>
    </xdr:from>
    <xdr:to>
      <xdr:col>24</xdr:col>
      <xdr:colOff>63500</xdr:colOff>
      <xdr:row>34</xdr:row>
      <xdr:rowOff>109220</xdr:rowOff>
    </xdr:to>
    <xdr:cxnSp macro="">
      <xdr:nvCxnSpPr>
        <xdr:cNvPr id="75" name="直線コネクタ 74"/>
        <xdr:cNvCxnSpPr/>
      </xdr:nvCxnSpPr>
      <xdr:spPr>
        <a:xfrm>
          <a:off x="3429000" y="5701030"/>
          <a:ext cx="7493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2540</xdr:rowOff>
    </xdr:from>
    <xdr:to>
      <xdr:col>15</xdr:col>
      <xdr:colOff>101600</xdr:colOff>
      <xdr:row>34</xdr:row>
      <xdr:rowOff>104140</xdr:rowOff>
    </xdr:to>
    <xdr:sp macro="" textlink="">
      <xdr:nvSpPr>
        <xdr:cNvPr id="76" name="楕円 75"/>
        <xdr:cNvSpPr/>
      </xdr:nvSpPr>
      <xdr:spPr>
        <a:xfrm>
          <a:off x="2571750" y="562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53340</xdr:rowOff>
    </xdr:from>
    <xdr:to>
      <xdr:col>19</xdr:col>
      <xdr:colOff>177800</xdr:colOff>
      <xdr:row>34</xdr:row>
      <xdr:rowOff>81280</xdr:rowOff>
    </xdr:to>
    <xdr:cxnSp macro="">
      <xdr:nvCxnSpPr>
        <xdr:cNvPr id="77" name="直線コネクタ 76"/>
        <xdr:cNvCxnSpPr/>
      </xdr:nvCxnSpPr>
      <xdr:spPr>
        <a:xfrm>
          <a:off x="2622550" y="5673090"/>
          <a:ext cx="80645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146050</xdr:rowOff>
    </xdr:from>
    <xdr:to>
      <xdr:col>10</xdr:col>
      <xdr:colOff>165100</xdr:colOff>
      <xdr:row>34</xdr:row>
      <xdr:rowOff>76200</xdr:rowOff>
    </xdr:to>
    <xdr:sp macro="" textlink="">
      <xdr:nvSpPr>
        <xdr:cNvPr id="78" name="楕円 77"/>
        <xdr:cNvSpPr/>
      </xdr:nvSpPr>
      <xdr:spPr>
        <a:xfrm>
          <a:off x="1778000" y="5600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25400</xdr:rowOff>
    </xdr:from>
    <xdr:to>
      <xdr:col>15</xdr:col>
      <xdr:colOff>50800</xdr:colOff>
      <xdr:row>34</xdr:row>
      <xdr:rowOff>53340</xdr:rowOff>
    </xdr:to>
    <xdr:cxnSp macro="">
      <xdr:nvCxnSpPr>
        <xdr:cNvPr id="79" name="直線コネクタ 78"/>
        <xdr:cNvCxnSpPr/>
      </xdr:nvCxnSpPr>
      <xdr:spPr>
        <a:xfrm>
          <a:off x="1828800" y="5645150"/>
          <a:ext cx="79375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118110</xdr:rowOff>
    </xdr:from>
    <xdr:to>
      <xdr:col>6</xdr:col>
      <xdr:colOff>38100</xdr:colOff>
      <xdr:row>34</xdr:row>
      <xdr:rowOff>48260</xdr:rowOff>
    </xdr:to>
    <xdr:sp macro="" textlink="">
      <xdr:nvSpPr>
        <xdr:cNvPr id="80" name="楕円 79"/>
        <xdr:cNvSpPr/>
      </xdr:nvSpPr>
      <xdr:spPr>
        <a:xfrm>
          <a:off x="984250" y="55727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168910</xdr:rowOff>
    </xdr:from>
    <xdr:to>
      <xdr:col>10</xdr:col>
      <xdr:colOff>114300</xdr:colOff>
      <xdr:row>34</xdr:row>
      <xdr:rowOff>25400</xdr:rowOff>
    </xdr:to>
    <xdr:cxnSp macro="">
      <xdr:nvCxnSpPr>
        <xdr:cNvPr id="81" name="直線コネクタ 80"/>
        <xdr:cNvCxnSpPr/>
      </xdr:nvCxnSpPr>
      <xdr:spPr>
        <a:xfrm>
          <a:off x="1028700" y="5617210"/>
          <a:ext cx="8001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43197</xdr:rowOff>
    </xdr:from>
    <xdr:ext cx="405111" cy="259045"/>
    <xdr:sp macro="" textlink="">
      <xdr:nvSpPr>
        <xdr:cNvPr id="82" name="n_1aveValue【図書館】&#10;有形固定資産減価償却率"/>
        <xdr:cNvSpPr txBox="1"/>
      </xdr:nvSpPr>
      <xdr:spPr>
        <a:xfrm>
          <a:off x="3239144" y="6158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64787</xdr:rowOff>
    </xdr:from>
    <xdr:ext cx="405111" cy="259045"/>
    <xdr:sp macro="" textlink="">
      <xdr:nvSpPr>
        <xdr:cNvPr id="83" name="n_2aveValue【図書館】&#10;有形固定資産減価償却率"/>
        <xdr:cNvSpPr txBox="1"/>
      </xdr:nvSpPr>
      <xdr:spPr>
        <a:xfrm>
          <a:off x="2439044" y="617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47007</xdr:rowOff>
    </xdr:from>
    <xdr:ext cx="405111" cy="259045"/>
    <xdr:sp macro="" textlink="">
      <xdr:nvSpPr>
        <xdr:cNvPr id="84" name="n_3aveValue【図書館】&#10;有形固定資産減価償却率"/>
        <xdr:cNvSpPr txBox="1"/>
      </xdr:nvSpPr>
      <xdr:spPr>
        <a:xfrm>
          <a:off x="1645294" y="616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41927</xdr:rowOff>
    </xdr:from>
    <xdr:ext cx="405111" cy="259045"/>
    <xdr:sp macro="" textlink="">
      <xdr:nvSpPr>
        <xdr:cNvPr id="85" name="n_4aveValue【図書館】&#10;有形固定資産減価償却率"/>
        <xdr:cNvSpPr txBox="1"/>
      </xdr:nvSpPr>
      <xdr:spPr>
        <a:xfrm>
          <a:off x="851544" y="615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148607</xdr:rowOff>
    </xdr:from>
    <xdr:ext cx="405111" cy="259045"/>
    <xdr:sp macro="" textlink="">
      <xdr:nvSpPr>
        <xdr:cNvPr id="86" name="n_1mainValue【図書館】&#10;有形固定資産減価償却率"/>
        <xdr:cNvSpPr txBox="1"/>
      </xdr:nvSpPr>
      <xdr:spPr>
        <a:xfrm>
          <a:off x="3239144" y="543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120667</xdr:rowOff>
    </xdr:from>
    <xdr:ext cx="405111" cy="259045"/>
    <xdr:sp macro="" textlink="">
      <xdr:nvSpPr>
        <xdr:cNvPr id="87" name="n_2mainValue【図書館】&#10;有形固定資産減価償却率"/>
        <xdr:cNvSpPr txBox="1"/>
      </xdr:nvSpPr>
      <xdr:spPr>
        <a:xfrm>
          <a:off x="2439044"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92727</xdr:rowOff>
    </xdr:from>
    <xdr:ext cx="405111" cy="259045"/>
    <xdr:sp macro="" textlink="">
      <xdr:nvSpPr>
        <xdr:cNvPr id="88" name="n_3mainValue【図書館】&#10;有形固定資産減価償却率"/>
        <xdr:cNvSpPr txBox="1"/>
      </xdr:nvSpPr>
      <xdr:spPr>
        <a:xfrm>
          <a:off x="1645294" y="53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64787</xdr:rowOff>
    </xdr:from>
    <xdr:ext cx="340478" cy="259045"/>
    <xdr:sp macro="" textlink="">
      <xdr:nvSpPr>
        <xdr:cNvPr id="89" name="n_4mainValue【図書館】&#10;有形固定資産減価償却率"/>
        <xdr:cNvSpPr txBox="1"/>
      </xdr:nvSpPr>
      <xdr:spPr>
        <a:xfrm>
          <a:off x="864811" y="53543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xdr:cNvCxnSpPr/>
      </xdr:nvCxnSpPr>
      <xdr:spPr>
        <a:xfrm flipV="1">
          <a:off x="9429115" y="5711190"/>
          <a:ext cx="0" cy="115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xdr:cNvSpPr txBox="1"/>
      </xdr:nvSpPr>
      <xdr:spPr>
        <a:xfrm>
          <a:off x="9467850" y="686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xdr:cNvCxnSpPr/>
      </xdr:nvCxnSpPr>
      <xdr:spPr>
        <a:xfrm>
          <a:off x="9359900" y="68630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xdr:cNvSpPr txBox="1"/>
      </xdr:nvSpPr>
      <xdr:spPr>
        <a:xfrm>
          <a:off x="9467850" y="549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xdr:cNvCxnSpPr/>
      </xdr:nvCxnSpPr>
      <xdr:spPr>
        <a:xfrm>
          <a:off x="9359900" y="57111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8" name="【図書館】&#10;一人当たり面積平均値テキスト"/>
        <xdr:cNvSpPr txBox="1"/>
      </xdr:nvSpPr>
      <xdr:spPr>
        <a:xfrm>
          <a:off x="9467850" y="627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xdr:cNvSpPr/>
      </xdr:nvSpPr>
      <xdr:spPr>
        <a:xfrm>
          <a:off x="9398000" y="64198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xdr:cNvSpPr/>
      </xdr:nvSpPr>
      <xdr:spPr>
        <a:xfrm>
          <a:off x="8636000" y="6435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xdr:cNvSpPr/>
      </xdr:nvSpPr>
      <xdr:spPr>
        <a:xfrm>
          <a:off x="7842250" y="6443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xdr:cNvSpPr/>
      </xdr:nvSpPr>
      <xdr:spPr>
        <a:xfrm>
          <a:off x="7029450" y="648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xdr:cNvSpPr/>
      </xdr:nvSpPr>
      <xdr:spPr>
        <a:xfrm>
          <a:off x="6235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29210</xdr:rowOff>
    </xdr:from>
    <xdr:to>
      <xdr:col>55</xdr:col>
      <xdr:colOff>50800</xdr:colOff>
      <xdr:row>39</xdr:row>
      <xdr:rowOff>130810</xdr:rowOff>
    </xdr:to>
    <xdr:sp macro="" textlink="">
      <xdr:nvSpPr>
        <xdr:cNvPr id="129" name="楕円 128"/>
        <xdr:cNvSpPr/>
      </xdr:nvSpPr>
      <xdr:spPr>
        <a:xfrm>
          <a:off x="9398000" y="64744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7637</xdr:rowOff>
    </xdr:from>
    <xdr:ext cx="469744" cy="259045"/>
    <xdr:sp macro="" textlink="">
      <xdr:nvSpPr>
        <xdr:cNvPr id="130" name="【図書館】&#10;一人当たり面積該当値テキスト"/>
        <xdr:cNvSpPr txBox="1"/>
      </xdr:nvSpPr>
      <xdr:spPr>
        <a:xfrm>
          <a:off x="9467850"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36830</xdr:rowOff>
    </xdr:from>
    <xdr:to>
      <xdr:col>50</xdr:col>
      <xdr:colOff>165100</xdr:colOff>
      <xdr:row>39</xdr:row>
      <xdr:rowOff>138430</xdr:rowOff>
    </xdr:to>
    <xdr:sp macro="" textlink="">
      <xdr:nvSpPr>
        <xdr:cNvPr id="131" name="楕円 130"/>
        <xdr:cNvSpPr/>
      </xdr:nvSpPr>
      <xdr:spPr>
        <a:xfrm>
          <a:off x="86360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80010</xdr:rowOff>
    </xdr:from>
    <xdr:to>
      <xdr:col>55</xdr:col>
      <xdr:colOff>0</xdr:colOff>
      <xdr:row>39</xdr:row>
      <xdr:rowOff>87630</xdr:rowOff>
    </xdr:to>
    <xdr:cxnSp macro="">
      <xdr:nvCxnSpPr>
        <xdr:cNvPr id="132" name="直線コネクタ 131"/>
        <xdr:cNvCxnSpPr/>
      </xdr:nvCxnSpPr>
      <xdr:spPr>
        <a:xfrm flipV="1">
          <a:off x="8686800" y="6525260"/>
          <a:ext cx="7429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44450</xdr:rowOff>
    </xdr:from>
    <xdr:to>
      <xdr:col>46</xdr:col>
      <xdr:colOff>38100</xdr:colOff>
      <xdr:row>39</xdr:row>
      <xdr:rowOff>146050</xdr:rowOff>
    </xdr:to>
    <xdr:sp macro="" textlink="">
      <xdr:nvSpPr>
        <xdr:cNvPr id="133" name="楕円 132"/>
        <xdr:cNvSpPr/>
      </xdr:nvSpPr>
      <xdr:spPr>
        <a:xfrm>
          <a:off x="7842250" y="6489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87630</xdr:rowOff>
    </xdr:from>
    <xdr:to>
      <xdr:col>50</xdr:col>
      <xdr:colOff>114300</xdr:colOff>
      <xdr:row>39</xdr:row>
      <xdr:rowOff>95250</xdr:rowOff>
    </xdr:to>
    <xdr:cxnSp macro="">
      <xdr:nvCxnSpPr>
        <xdr:cNvPr id="134" name="直線コネクタ 133"/>
        <xdr:cNvCxnSpPr/>
      </xdr:nvCxnSpPr>
      <xdr:spPr>
        <a:xfrm flipV="1">
          <a:off x="7886700" y="653288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52070</xdr:rowOff>
    </xdr:from>
    <xdr:to>
      <xdr:col>41</xdr:col>
      <xdr:colOff>101600</xdr:colOff>
      <xdr:row>39</xdr:row>
      <xdr:rowOff>153670</xdr:rowOff>
    </xdr:to>
    <xdr:sp macro="" textlink="">
      <xdr:nvSpPr>
        <xdr:cNvPr id="135" name="楕円 134"/>
        <xdr:cNvSpPr/>
      </xdr:nvSpPr>
      <xdr:spPr>
        <a:xfrm>
          <a:off x="702945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95250</xdr:rowOff>
    </xdr:from>
    <xdr:to>
      <xdr:col>45</xdr:col>
      <xdr:colOff>177800</xdr:colOff>
      <xdr:row>39</xdr:row>
      <xdr:rowOff>102870</xdr:rowOff>
    </xdr:to>
    <xdr:cxnSp macro="">
      <xdr:nvCxnSpPr>
        <xdr:cNvPr id="136" name="直線コネクタ 135"/>
        <xdr:cNvCxnSpPr/>
      </xdr:nvCxnSpPr>
      <xdr:spPr>
        <a:xfrm flipV="1">
          <a:off x="7080250" y="654050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37" name="楕円 136"/>
        <xdr:cNvSpPr/>
      </xdr:nvSpPr>
      <xdr:spPr>
        <a:xfrm>
          <a:off x="6235700" y="650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102870</xdr:rowOff>
    </xdr:from>
    <xdr:to>
      <xdr:col>41</xdr:col>
      <xdr:colOff>50800</xdr:colOff>
      <xdr:row>39</xdr:row>
      <xdr:rowOff>110490</xdr:rowOff>
    </xdr:to>
    <xdr:cxnSp macro="">
      <xdr:nvCxnSpPr>
        <xdr:cNvPr id="138" name="直線コネクタ 137"/>
        <xdr:cNvCxnSpPr/>
      </xdr:nvCxnSpPr>
      <xdr:spPr>
        <a:xfrm flipV="1">
          <a:off x="6286500" y="654812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101617</xdr:rowOff>
    </xdr:from>
    <xdr:ext cx="469744" cy="259045"/>
    <xdr:sp macro="" textlink="">
      <xdr:nvSpPr>
        <xdr:cNvPr id="139" name="n_1aveValue【図書館】&#10;一人当たり面積"/>
        <xdr:cNvSpPr txBox="1"/>
      </xdr:nvSpPr>
      <xdr:spPr>
        <a:xfrm>
          <a:off x="8458277"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0" name="n_2aveValue【図書館】&#10;一人当たり面積"/>
        <xdr:cNvSpPr txBox="1"/>
      </xdr:nvSpPr>
      <xdr:spPr>
        <a:xfrm>
          <a:off x="7677227"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1" name="n_3aveValue【図書館】&#10;一人当たり面積"/>
        <xdr:cNvSpPr txBox="1"/>
      </xdr:nvSpPr>
      <xdr:spPr>
        <a:xfrm>
          <a:off x="6864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2" name="n_4aveValue【図書館】&#10;一人当たり面積"/>
        <xdr:cNvSpPr txBox="1"/>
      </xdr:nvSpPr>
      <xdr:spPr>
        <a:xfrm>
          <a:off x="607067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129557</xdr:rowOff>
    </xdr:from>
    <xdr:ext cx="469744" cy="259045"/>
    <xdr:sp macro="" textlink="">
      <xdr:nvSpPr>
        <xdr:cNvPr id="143" name="n_1mainValue【図書館】&#10;一人当たり面積"/>
        <xdr:cNvSpPr txBox="1"/>
      </xdr:nvSpPr>
      <xdr:spPr>
        <a:xfrm>
          <a:off x="845827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137177</xdr:rowOff>
    </xdr:from>
    <xdr:ext cx="469744" cy="259045"/>
    <xdr:sp macro="" textlink="">
      <xdr:nvSpPr>
        <xdr:cNvPr id="144" name="n_2mainValue【図書館】&#10;一人当たり面積"/>
        <xdr:cNvSpPr txBox="1"/>
      </xdr:nvSpPr>
      <xdr:spPr>
        <a:xfrm>
          <a:off x="76772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144797</xdr:rowOff>
    </xdr:from>
    <xdr:ext cx="469744" cy="259045"/>
    <xdr:sp macro="" textlink="">
      <xdr:nvSpPr>
        <xdr:cNvPr id="145" name="n_3mainValue【図書館】&#10;一人当たり面積"/>
        <xdr:cNvSpPr txBox="1"/>
      </xdr:nvSpPr>
      <xdr:spPr>
        <a:xfrm>
          <a:off x="68644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152417</xdr:rowOff>
    </xdr:from>
    <xdr:ext cx="469744" cy="259045"/>
    <xdr:sp macro="" textlink="">
      <xdr:nvSpPr>
        <xdr:cNvPr id="146" name="n_4mainValue【図書館】&#10;一人当たり面積"/>
        <xdr:cNvSpPr txBox="1"/>
      </xdr:nvSpPr>
      <xdr:spPr>
        <a:xfrm>
          <a:off x="607067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xdr:cNvCxnSpPr/>
      </xdr:nvCxnSpPr>
      <xdr:spPr>
        <a:xfrm flipV="1">
          <a:off x="4177665" y="9352915"/>
          <a:ext cx="0" cy="1296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xdr:cNvSpPr txBox="1"/>
      </xdr:nvSpPr>
      <xdr:spPr>
        <a:xfrm>
          <a:off x="4216400" y="913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xdr:cNvCxnSpPr/>
      </xdr:nvCxnSpPr>
      <xdr:spPr>
        <a:xfrm>
          <a:off x="4108450" y="93529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xdr:cNvSpPr txBox="1"/>
      </xdr:nvSpPr>
      <xdr:spPr>
        <a:xfrm>
          <a:off x="4216400" y="9848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xdr:cNvSpPr/>
      </xdr:nvSpPr>
      <xdr:spPr>
        <a:xfrm>
          <a:off x="4127500" y="9991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xdr:cNvSpPr/>
      </xdr:nvSpPr>
      <xdr:spPr>
        <a:xfrm>
          <a:off x="3384550" y="100006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xdr:cNvSpPr/>
      </xdr:nvSpPr>
      <xdr:spPr>
        <a:xfrm>
          <a:off x="2571750" y="99891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xdr:cNvSpPr/>
      </xdr:nvSpPr>
      <xdr:spPr>
        <a:xfrm>
          <a:off x="1778000" y="99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xdr:cNvSpPr/>
      </xdr:nvSpPr>
      <xdr:spPr>
        <a:xfrm>
          <a:off x="984250" y="9991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187" name="楕円 186"/>
        <xdr:cNvSpPr/>
      </xdr:nvSpPr>
      <xdr:spPr>
        <a:xfrm>
          <a:off x="4127500" y="102323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133367</xdr:rowOff>
    </xdr:from>
    <xdr:ext cx="405111" cy="259045"/>
    <xdr:sp macro="" textlink="">
      <xdr:nvSpPr>
        <xdr:cNvPr id="188" name="【体育館・プール】&#10;有形固定資産減価償却率該当値テキスト"/>
        <xdr:cNvSpPr txBox="1"/>
      </xdr:nvSpPr>
      <xdr:spPr>
        <a:xfrm>
          <a:off x="4216400"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120650</xdr:rowOff>
    </xdr:from>
    <xdr:to>
      <xdr:col>20</xdr:col>
      <xdr:colOff>38100</xdr:colOff>
      <xdr:row>62</xdr:row>
      <xdr:rowOff>50800</xdr:rowOff>
    </xdr:to>
    <xdr:sp macro="" textlink="">
      <xdr:nvSpPr>
        <xdr:cNvPr id="189" name="楕円 188"/>
        <xdr:cNvSpPr/>
      </xdr:nvSpPr>
      <xdr:spPr>
        <a:xfrm>
          <a:off x="3384550" y="10198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0</xdr:rowOff>
    </xdr:from>
    <xdr:to>
      <xdr:col>24</xdr:col>
      <xdr:colOff>63500</xdr:colOff>
      <xdr:row>62</xdr:row>
      <xdr:rowOff>34290</xdr:rowOff>
    </xdr:to>
    <xdr:cxnSp macro="">
      <xdr:nvCxnSpPr>
        <xdr:cNvPr id="190" name="直線コネクタ 189"/>
        <xdr:cNvCxnSpPr/>
      </xdr:nvCxnSpPr>
      <xdr:spPr>
        <a:xfrm>
          <a:off x="3429000" y="10242550"/>
          <a:ext cx="7493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86360</xdr:rowOff>
    </xdr:from>
    <xdr:to>
      <xdr:col>15</xdr:col>
      <xdr:colOff>101600</xdr:colOff>
      <xdr:row>62</xdr:row>
      <xdr:rowOff>16510</xdr:rowOff>
    </xdr:to>
    <xdr:sp macro="" textlink="">
      <xdr:nvSpPr>
        <xdr:cNvPr id="191" name="楕円 190"/>
        <xdr:cNvSpPr/>
      </xdr:nvSpPr>
      <xdr:spPr>
        <a:xfrm>
          <a:off x="2571750" y="101638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137160</xdr:rowOff>
    </xdr:from>
    <xdr:to>
      <xdr:col>19</xdr:col>
      <xdr:colOff>177800</xdr:colOff>
      <xdr:row>62</xdr:row>
      <xdr:rowOff>0</xdr:rowOff>
    </xdr:to>
    <xdr:cxnSp macro="">
      <xdr:nvCxnSpPr>
        <xdr:cNvPr id="192" name="直線コネクタ 191"/>
        <xdr:cNvCxnSpPr/>
      </xdr:nvCxnSpPr>
      <xdr:spPr>
        <a:xfrm>
          <a:off x="2622550" y="10214610"/>
          <a:ext cx="80645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52070</xdr:rowOff>
    </xdr:from>
    <xdr:to>
      <xdr:col>10</xdr:col>
      <xdr:colOff>165100</xdr:colOff>
      <xdr:row>61</xdr:row>
      <xdr:rowOff>153670</xdr:rowOff>
    </xdr:to>
    <xdr:sp macro="" textlink="">
      <xdr:nvSpPr>
        <xdr:cNvPr id="193" name="楕円 192"/>
        <xdr:cNvSpPr/>
      </xdr:nvSpPr>
      <xdr:spPr>
        <a:xfrm>
          <a:off x="17780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102870</xdr:rowOff>
    </xdr:from>
    <xdr:to>
      <xdr:col>15</xdr:col>
      <xdr:colOff>50800</xdr:colOff>
      <xdr:row>61</xdr:row>
      <xdr:rowOff>137160</xdr:rowOff>
    </xdr:to>
    <xdr:cxnSp macro="">
      <xdr:nvCxnSpPr>
        <xdr:cNvPr id="194" name="直線コネクタ 193"/>
        <xdr:cNvCxnSpPr/>
      </xdr:nvCxnSpPr>
      <xdr:spPr>
        <a:xfrm>
          <a:off x="1828800" y="10180320"/>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19685</xdr:rowOff>
    </xdr:from>
    <xdr:to>
      <xdr:col>6</xdr:col>
      <xdr:colOff>38100</xdr:colOff>
      <xdr:row>61</xdr:row>
      <xdr:rowOff>121285</xdr:rowOff>
    </xdr:to>
    <xdr:sp macro="" textlink="">
      <xdr:nvSpPr>
        <xdr:cNvPr id="195" name="楕円 194"/>
        <xdr:cNvSpPr/>
      </xdr:nvSpPr>
      <xdr:spPr>
        <a:xfrm>
          <a:off x="984250" y="100971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70485</xdr:rowOff>
    </xdr:from>
    <xdr:to>
      <xdr:col>10</xdr:col>
      <xdr:colOff>114300</xdr:colOff>
      <xdr:row>61</xdr:row>
      <xdr:rowOff>102870</xdr:rowOff>
    </xdr:to>
    <xdr:cxnSp macro="">
      <xdr:nvCxnSpPr>
        <xdr:cNvPr id="196" name="直線コネクタ 195"/>
        <xdr:cNvCxnSpPr/>
      </xdr:nvCxnSpPr>
      <xdr:spPr>
        <a:xfrm>
          <a:off x="1028700" y="10147935"/>
          <a:ext cx="8001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xdr:cNvSpPr txBox="1"/>
      </xdr:nvSpPr>
      <xdr:spPr>
        <a:xfrm>
          <a:off x="3239144" y="978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xdr:cNvSpPr txBox="1"/>
      </xdr:nvSpPr>
      <xdr:spPr>
        <a:xfrm>
          <a:off x="2439044" y="977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xdr:cNvSpPr txBox="1"/>
      </xdr:nvSpPr>
      <xdr:spPr>
        <a:xfrm>
          <a:off x="1645294" y="974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200" name="n_4aveValue【体育館・プール】&#10;有形固定資産減価償却率"/>
        <xdr:cNvSpPr txBox="1"/>
      </xdr:nvSpPr>
      <xdr:spPr>
        <a:xfrm>
          <a:off x="851544" y="977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41927</xdr:rowOff>
    </xdr:from>
    <xdr:ext cx="405111" cy="259045"/>
    <xdr:sp macro="" textlink="">
      <xdr:nvSpPr>
        <xdr:cNvPr id="201" name="n_1mainValue【体育館・プール】&#10;有形固定資産減価償却率"/>
        <xdr:cNvSpPr txBox="1"/>
      </xdr:nvSpPr>
      <xdr:spPr>
        <a:xfrm>
          <a:off x="3239144" y="1028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7637</xdr:rowOff>
    </xdr:from>
    <xdr:ext cx="405111" cy="259045"/>
    <xdr:sp macro="" textlink="">
      <xdr:nvSpPr>
        <xdr:cNvPr id="202" name="n_2mainValue【体育館・プール】&#10;有形固定資産減価償却率"/>
        <xdr:cNvSpPr txBox="1"/>
      </xdr:nvSpPr>
      <xdr:spPr>
        <a:xfrm>
          <a:off x="2439044" y="10250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144797</xdr:rowOff>
    </xdr:from>
    <xdr:ext cx="405111" cy="259045"/>
    <xdr:sp macro="" textlink="">
      <xdr:nvSpPr>
        <xdr:cNvPr id="203" name="n_3mainValue【体育館・プール】&#10;有形固定資産減価償却率"/>
        <xdr:cNvSpPr txBox="1"/>
      </xdr:nvSpPr>
      <xdr:spPr>
        <a:xfrm>
          <a:off x="164529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112412</xdr:rowOff>
    </xdr:from>
    <xdr:ext cx="405111" cy="259045"/>
    <xdr:sp macro="" textlink="">
      <xdr:nvSpPr>
        <xdr:cNvPr id="204" name="n_4mainValue【体育館・プール】&#10;有形固定資産減価償却率"/>
        <xdr:cNvSpPr txBox="1"/>
      </xdr:nvSpPr>
      <xdr:spPr>
        <a:xfrm>
          <a:off x="85154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xdr:cNvCxnSpPr/>
      </xdr:nvCxnSpPr>
      <xdr:spPr>
        <a:xfrm flipV="1">
          <a:off x="9429115" y="9305290"/>
          <a:ext cx="0" cy="1319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xdr:cNvSpPr txBox="1"/>
      </xdr:nvSpPr>
      <xdr:spPr>
        <a:xfrm>
          <a:off x="9467850"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xdr:cNvCxnSpPr/>
      </xdr:nvCxnSpPr>
      <xdr:spPr>
        <a:xfrm>
          <a:off x="9359900" y="10624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xdr:cNvSpPr txBox="1"/>
      </xdr:nvSpPr>
      <xdr:spPr>
        <a:xfrm>
          <a:off x="9467850" y="908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xdr:cNvCxnSpPr/>
      </xdr:nvCxnSpPr>
      <xdr:spPr>
        <a:xfrm>
          <a:off x="9359900" y="93052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1287</xdr:rowOff>
    </xdr:from>
    <xdr:ext cx="469744" cy="259045"/>
    <xdr:sp macro="" textlink="">
      <xdr:nvSpPr>
        <xdr:cNvPr id="233" name="【体育館・プール】&#10;一人当たり面積平均値テキスト"/>
        <xdr:cNvSpPr txBox="1"/>
      </xdr:nvSpPr>
      <xdr:spPr>
        <a:xfrm>
          <a:off x="9467850" y="10078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xdr:cNvSpPr/>
      </xdr:nvSpPr>
      <xdr:spPr>
        <a:xfrm>
          <a:off x="9398000" y="102273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xdr:cNvSpPr/>
      </xdr:nvSpPr>
      <xdr:spPr>
        <a:xfrm>
          <a:off x="8636000" y="102311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xdr:cNvSpPr/>
      </xdr:nvSpPr>
      <xdr:spPr>
        <a:xfrm>
          <a:off x="7842250" y="102260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xdr:cNvSpPr/>
      </xdr:nvSpPr>
      <xdr:spPr>
        <a:xfrm>
          <a:off x="7029450" y="10234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xdr:cNvSpPr/>
      </xdr:nvSpPr>
      <xdr:spPr>
        <a:xfrm>
          <a:off x="6235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151130</xdr:rowOff>
    </xdr:from>
    <xdr:to>
      <xdr:col>55</xdr:col>
      <xdr:colOff>50800</xdr:colOff>
      <xdr:row>63</xdr:row>
      <xdr:rowOff>81280</xdr:rowOff>
    </xdr:to>
    <xdr:sp macro="" textlink="">
      <xdr:nvSpPr>
        <xdr:cNvPr id="244" name="楕円 243"/>
        <xdr:cNvSpPr/>
      </xdr:nvSpPr>
      <xdr:spPr>
        <a:xfrm>
          <a:off x="9398000" y="103936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129557</xdr:rowOff>
    </xdr:from>
    <xdr:ext cx="469744" cy="259045"/>
    <xdr:sp macro="" textlink="">
      <xdr:nvSpPr>
        <xdr:cNvPr id="245" name="【体育館・プール】&#10;一人当たり面積該当値テキスト"/>
        <xdr:cNvSpPr txBox="1"/>
      </xdr:nvSpPr>
      <xdr:spPr>
        <a:xfrm>
          <a:off x="9467850" y="1037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154940</xdr:rowOff>
    </xdr:from>
    <xdr:to>
      <xdr:col>50</xdr:col>
      <xdr:colOff>165100</xdr:colOff>
      <xdr:row>63</xdr:row>
      <xdr:rowOff>85090</xdr:rowOff>
    </xdr:to>
    <xdr:sp macro="" textlink="">
      <xdr:nvSpPr>
        <xdr:cNvPr id="246" name="楕円 245"/>
        <xdr:cNvSpPr/>
      </xdr:nvSpPr>
      <xdr:spPr>
        <a:xfrm>
          <a:off x="8636000" y="103974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30480</xdr:rowOff>
    </xdr:from>
    <xdr:to>
      <xdr:col>55</xdr:col>
      <xdr:colOff>0</xdr:colOff>
      <xdr:row>63</xdr:row>
      <xdr:rowOff>34290</xdr:rowOff>
    </xdr:to>
    <xdr:cxnSp macro="">
      <xdr:nvCxnSpPr>
        <xdr:cNvPr id="247" name="直線コネクタ 246"/>
        <xdr:cNvCxnSpPr/>
      </xdr:nvCxnSpPr>
      <xdr:spPr>
        <a:xfrm flipV="1">
          <a:off x="8686800" y="10438130"/>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157480</xdr:rowOff>
    </xdr:from>
    <xdr:to>
      <xdr:col>46</xdr:col>
      <xdr:colOff>38100</xdr:colOff>
      <xdr:row>63</xdr:row>
      <xdr:rowOff>87630</xdr:rowOff>
    </xdr:to>
    <xdr:sp macro="" textlink="">
      <xdr:nvSpPr>
        <xdr:cNvPr id="248" name="楕円 247"/>
        <xdr:cNvSpPr/>
      </xdr:nvSpPr>
      <xdr:spPr>
        <a:xfrm>
          <a:off x="7842250" y="104000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34290</xdr:rowOff>
    </xdr:from>
    <xdr:to>
      <xdr:col>50</xdr:col>
      <xdr:colOff>114300</xdr:colOff>
      <xdr:row>63</xdr:row>
      <xdr:rowOff>36830</xdr:rowOff>
    </xdr:to>
    <xdr:cxnSp macro="">
      <xdr:nvCxnSpPr>
        <xdr:cNvPr id="249" name="直線コネクタ 248"/>
        <xdr:cNvCxnSpPr/>
      </xdr:nvCxnSpPr>
      <xdr:spPr>
        <a:xfrm flipV="1">
          <a:off x="7886700" y="10441940"/>
          <a:ext cx="8001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160020</xdr:rowOff>
    </xdr:from>
    <xdr:to>
      <xdr:col>41</xdr:col>
      <xdr:colOff>101600</xdr:colOff>
      <xdr:row>63</xdr:row>
      <xdr:rowOff>90170</xdr:rowOff>
    </xdr:to>
    <xdr:sp macro="" textlink="">
      <xdr:nvSpPr>
        <xdr:cNvPr id="250" name="楕円 249"/>
        <xdr:cNvSpPr/>
      </xdr:nvSpPr>
      <xdr:spPr>
        <a:xfrm>
          <a:off x="7029450" y="10402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36830</xdr:rowOff>
    </xdr:from>
    <xdr:to>
      <xdr:col>45</xdr:col>
      <xdr:colOff>177800</xdr:colOff>
      <xdr:row>63</xdr:row>
      <xdr:rowOff>39370</xdr:rowOff>
    </xdr:to>
    <xdr:cxnSp macro="">
      <xdr:nvCxnSpPr>
        <xdr:cNvPr id="251" name="直線コネクタ 250"/>
        <xdr:cNvCxnSpPr/>
      </xdr:nvCxnSpPr>
      <xdr:spPr>
        <a:xfrm flipV="1">
          <a:off x="7080250" y="10444480"/>
          <a:ext cx="80645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163830</xdr:rowOff>
    </xdr:from>
    <xdr:to>
      <xdr:col>36</xdr:col>
      <xdr:colOff>165100</xdr:colOff>
      <xdr:row>63</xdr:row>
      <xdr:rowOff>93980</xdr:rowOff>
    </xdr:to>
    <xdr:sp macro="" textlink="">
      <xdr:nvSpPr>
        <xdr:cNvPr id="252" name="楕円 251"/>
        <xdr:cNvSpPr/>
      </xdr:nvSpPr>
      <xdr:spPr>
        <a:xfrm>
          <a:off x="6235700" y="10406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39370</xdr:rowOff>
    </xdr:from>
    <xdr:to>
      <xdr:col>41</xdr:col>
      <xdr:colOff>50800</xdr:colOff>
      <xdr:row>63</xdr:row>
      <xdr:rowOff>43180</xdr:rowOff>
    </xdr:to>
    <xdr:cxnSp macro="">
      <xdr:nvCxnSpPr>
        <xdr:cNvPr id="253" name="直線コネクタ 252"/>
        <xdr:cNvCxnSpPr/>
      </xdr:nvCxnSpPr>
      <xdr:spPr>
        <a:xfrm flipV="1">
          <a:off x="6286500" y="10447020"/>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100347</xdr:rowOff>
    </xdr:from>
    <xdr:ext cx="469744" cy="259045"/>
    <xdr:sp macro="" textlink="">
      <xdr:nvSpPr>
        <xdr:cNvPr id="254" name="n_1aveValue【体育館・プール】&#10;一人当たり面積"/>
        <xdr:cNvSpPr txBox="1"/>
      </xdr:nvSpPr>
      <xdr:spPr>
        <a:xfrm>
          <a:off x="8458277" y="1001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95267</xdr:rowOff>
    </xdr:from>
    <xdr:ext cx="469744" cy="259045"/>
    <xdr:sp macro="" textlink="">
      <xdr:nvSpPr>
        <xdr:cNvPr id="255" name="n_2aveValue【体育館・プール】&#10;一人当たり面積"/>
        <xdr:cNvSpPr txBox="1"/>
      </xdr:nvSpPr>
      <xdr:spPr>
        <a:xfrm>
          <a:off x="7677227" y="1000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104157</xdr:rowOff>
    </xdr:from>
    <xdr:ext cx="469744" cy="259045"/>
    <xdr:sp macro="" textlink="">
      <xdr:nvSpPr>
        <xdr:cNvPr id="256" name="n_3aveValue【体育館・プール】&#10;一人当たり面積"/>
        <xdr:cNvSpPr txBox="1"/>
      </xdr:nvSpPr>
      <xdr:spPr>
        <a:xfrm>
          <a:off x="6864427" y="1001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119397</xdr:rowOff>
    </xdr:from>
    <xdr:ext cx="469744" cy="259045"/>
    <xdr:sp macro="" textlink="">
      <xdr:nvSpPr>
        <xdr:cNvPr id="257" name="n_4aveValue【体育館・プール】&#10;一人当たり面積"/>
        <xdr:cNvSpPr txBox="1"/>
      </xdr:nvSpPr>
      <xdr:spPr>
        <a:xfrm>
          <a:off x="6070677" y="1003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76217</xdr:rowOff>
    </xdr:from>
    <xdr:ext cx="469744" cy="259045"/>
    <xdr:sp macro="" textlink="">
      <xdr:nvSpPr>
        <xdr:cNvPr id="258" name="n_1mainValue【体育館・プール】&#10;一人当たり面積"/>
        <xdr:cNvSpPr txBox="1"/>
      </xdr:nvSpPr>
      <xdr:spPr>
        <a:xfrm>
          <a:off x="8458277" y="1048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78757</xdr:rowOff>
    </xdr:from>
    <xdr:ext cx="469744" cy="259045"/>
    <xdr:sp macro="" textlink="">
      <xdr:nvSpPr>
        <xdr:cNvPr id="259" name="n_2mainValue【体育館・プール】&#10;一人当たり面積"/>
        <xdr:cNvSpPr txBox="1"/>
      </xdr:nvSpPr>
      <xdr:spPr>
        <a:xfrm>
          <a:off x="7677227" y="1048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81297</xdr:rowOff>
    </xdr:from>
    <xdr:ext cx="469744" cy="259045"/>
    <xdr:sp macro="" textlink="">
      <xdr:nvSpPr>
        <xdr:cNvPr id="260" name="n_3mainValue【体育館・プール】&#10;一人当たり面積"/>
        <xdr:cNvSpPr txBox="1"/>
      </xdr:nvSpPr>
      <xdr:spPr>
        <a:xfrm>
          <a:off x="6864427" y="104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85107</xdr:rowOff>
    </xdr:from>
    <xdr:ext cx="469744" cy="259045"/>
    <xdr:sp macro="" textlink="">
      <xdr:nvSpPr>
        <xdr:cNvPr id="261" name="n_4mainValue【体育館・プール】&#10;一人当たり面積"/>
        <xdr:cNvSpPr txBox="1"/>
      </xdr:nvSpPr>
      <xdr:spPr>
        <a:xfrm>
          <a:off x="6070677" y="1049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xdr:cNvCxnSpPr/>
      </xdr:nvCxnSpPr>
      <xdr:spPr>
        <a:xfrm flipV="1">
          <a:off x="4177665" y="1287907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xdr:cNvSpPr txBox="1"/>
      </xdr:nvSpPr>
      <xdr:spPr>
        <a:xfrm>
          <a:off x="4216400" y="1431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xdr:cNvCxnSpPr/>
      </xdr:nvCxnSpPr>
      <xdr:spPr>
        <a:xfrm>
          <a:off x="4108450" y="143097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xdr:cNvSpPr txBox="1"/>
      </xdr:nvSpPr>
      <xdr:spPr>
        <a:xfrm>
          <a:off x="4216400" y="12660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xdr:cNvCxnSpPr/>
      </xdr:nvCxnSpPr>
      <xdr:spPr>
        <a:xfrm>
          <a:off x="4108450" y="128790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91" name="【福祉施設】&#10;有形固定資産減価償却率平均値テキスト"/>
        <xdr:cNvSpPr txBox="1"/>
      </xdr:nvSpPr>
      <xdr:spPr>
        <a:xfrm>
          <a:off x="4216400" y="13359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xdr:cNvSpPr/>
      </xdr:nvSpPr>
      <xdr:spPr>
        <a:xfrm>
          <a:off x="4127500" y="13502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xdr:cNvSpPr/>
      </xdr:nvSpPr>
      <xdr:spPr>
        <a:xfrm>
          <a:off x="3384550" y="134867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xdr:cNvSpPr/>
      </xdr:nvSpPr>
      <xdr:spPr>
        <a:xfrm>
          <a:off x="2571750" y="134772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xdr:cNvSpPr/>
      </xdr:nvSpPr>
      <xdr:spPr>
        <a:xfrm>
          <a:off x="1778000" y="134829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xdr:cNvSpPr/>
      </xdr:nvSpPr>
      <xdr:spPr>
        <a:xfrm>
          <a:off x="984250" y="134753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302" name="楕円 301"/>
        <xdr:cNvSpPr/>
      </xdr:nvSpPr>
      <xdr:spPr>
        <a:xfrm>
          <a:off x="4127500" y="136785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112413</xdr:rowOff>
    </xdr:from>
    <xdr:ext cx="405111" cy="259045"/>
    <xdr:sp macro="" textlink="">
      <xdr:nvSpPr>
        <xdr:cNvPr id="303" name="【福祉施設】&#10;有形固定資産減価償却率該当値テキスト"/>
        <xdr:cNvSpPr txBox="1"/>
      </xdr:nvSpPr>
      <xdr:spPr>
        <a:xfrm>
          <a:off x="4216400" y="1365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97789</xdr:rowOff>
    </xdr:from>
    <xdr:to>
      <xdr:col>20</xdr:col>
      <xdr:colOff>38100</xdr:colOff>
      <xdr:row>83</xdr:row>
      <xdr:rowOff>27939</xdr:rowOff>
    </xdr:to>
    <xdr:sp macro="" textlink="">
      <xdr:nvSpPr>
        <xdr:cNvPr id="304" name="楕円 303"/>
        <xdr:cNvSpPr/>
      </xdr:nvSpPr>
      <xdr:spPr>
        <a:xfrm>
          <a:off x="3384550" y="136423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148589</xdr:rowOff>
    </xdr:from>
    <xdr:to>
      <xdr:col>24</xdr:col>
      <xdr:colOff>63500</xdr:colOff>
      <xdr:row>83</xdr:row>
      <xdr:rowOff>13336</xdr:rowOff>
    </xdr:to>
    <xdr:cxnSp macro="">
      <xdr:nvCxnSpPr>
        <xdr:cNvPr id="305" name="直線コネクタ 304"/>
        <xdr:cNvCxnSpPr/>
      </xdr:nvCxnSpPr>
      <xdr:spPr>
        <a:xfrm>
          <a:off x="3429000" y="13693139"/>
          <a:ext cx="749300" cy="2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59689</xdr:rowOff>
    </xdr:from>
    <xdr:to>
      <xdr:col>15</xdr:col>
      <xdr:colOff>101600</xdr:colOff>
      <xdr:row>82</xdr:row>
      <xdr:rowOff>161289</xdr:rowOff>
    </xdr:to>
    <xdr:sp macro="" textlink="">
      <xdr:nvSpPr>
        <xdr:cNvPr id="306" name="楕円 305"/>
        <xdr:cNvSpPr/>
      </xdr:nvSpPr>
      <xdr:spPr>
        <a:xfrm>
          <a:off x="2571750" y="1360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110489</xdr:rowOff>
    </xdr:from>
    <xdr:to>
      <xdr:col>19</xdr:col>
      <xdr:colOff>177800</xdr:colOff>
      <xdr:row>82</xdr:row>
      <xdr:rowOff>148589</xdr:rowOff>
    </xdr:to>
    <xdr:cxnSp macro="">
      <xdr:nvCxnSpPr>
        <xdr:cNvPr id="307" name="直線コネクタ 306"/>
        <xdr:cNvCxnSpPr/>
      </xdr:nvCxnSpPr>
      <xdr:spPr>
        <a:xfrm>
          <a:off x="2622550" y="13655039"/>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23495</xdr:rowOff>
    </xdr:from>
    <xdr:to>
      <xdr:col>10</xdr:col>
      <xdr:colOff>165100</xdr:colOff>
      <xdr:row>82</xdr:row>
      <xdr:rowOff>125095</xdr:rowOff>
    </xdr:to>
    <xdr:sp macro="" textlink="">
      <xdr:nvSpPr>
        <xdr:cNvPr id="308" name="楕円 307"/>
        <xdr:cNvSpPr/>
      </xdr:nvSpPr>
      <xdr:spPr>
        <a:xfrm>
          <a:off x="1778000"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74295</xdr:rowOff>
    </xdr:from>
    <xdr:to>
      <xdr:col>15</xdr:col>
      <xdr:colOff>50800</xdr:colOff>
      <xdr:row>82</xdr:row>
      <xdr:rowOff>110489</xdr:rowOff>
    </xdr:to>
    <xdr:cxnSp macro="">
      <xdr:nvCxnSpPr>
        <xdr:cNvPr id="309" name="直線コネクタ 308"/>
        <xdr:cNvCxnSpPr/>
      </xdr:nvCxnSpPr>
      <xdr:spPr>
        <a:xfrm>
          <a:off x="1828800" y="13618845"/>
          <a:ext cx="79375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156845</xdr:rowOff>
    </xdr:from>
    <xdr:to>
      <xdr:col>6</xdr:col>
      <xdr:colOff>38100</xdr:colOff>
      <xdr:row>82</xdr:row>
      <xdr:rowOff>86995</xdr:rowOff>
    </xdr:to>
    <xdr:sp macro="" textlink="">
      <xdr:nvSpPr>
        <xdr:cNvPr id="310" name="楕円 309"/>
        <xdr:cNvSpPr/>
      </xdr:nvSpPr>
      <xdr:spPr>
        <a:xfrm>
          <a:off x="984250" y="135362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36195</xdr:rowOff>
    </xdr:from>
    <xdr:to>
      <xdr:col>10</xdr:col>
      <xdr:colOff>114300</xdr:colOff>
      <xdr:row>82</xdr:row>
      <xdr:rowOff>74295</xdr:rowOff>
    </xdr:to>
    <xdr:cxnSp macro="">
      <xdr:nvCxnSpPr>
        <xdr:cNvPr id="311" name="直線コネクタ 310"/>
        <xdr:cNvCxnSpPr/>
      </xdr:nvCxnSpPr>
      <xdr:spPr>
        <a:xfrm>
          <a:off x="1028700" y="1358074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312" name="n_1aveValue【福祉施設】&#10;有形固定資産減価償却率"/>
        <xdr:cNvSpPr txBox="1"/>
      </xdr:nvSpPr>
      <xdr:spPr>
        <a:xfrm>
          <a:off x="3239144" y="1326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3" name="n_2aveValue【福祉施設】&#10;有形固定資産減価償却率"/>
        <xdr:cNvSpPr txBox="1"/>
      </xdr:nvSpPr>
      <xdr:spPr>
        <a:xfrm>
          <a:off x="2439044"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314" name="n_3aveValue【福祉施設】&#10;有形固定資産減価償却率"/>
        <xdr:cNvSpPr txBox="1"/>
      </xdr:nvSpPr>
      <xdr:spPr>
        <a:xfrm>
          <a:off x="1645294"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xdr:cNvSpPr txBox="1"/>
      </xdr:nvSpPr>
      <xdr:spPr>
        <a:xfrm>
          <a:off x="851544"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19066</xdr:rowOff>
    </xdr:from>
    <xdr:ext cx="405111" cy="259045"/>
    <xdr:sp macro="" textlink="">
      <xdr:nvSpPr>
        <xdr:cNvPr id="316" name="n_1mainValue【福祉施設】&#10;有形固定資産減価償却率"/>
        <xdr:cNvSpPr txBox="1"/>
      </xdr:nvSpPr>
      <xdr:spPr>
        <a:xfrm>
          <a:off x="3239144" y="13728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152416</xdr:rowOff>
    </xdr:from>
    <xdr:ext cx="405111" cy="259045"/>
    <xdr:sp macro="" textlink="">
      <xdr:nvSpPr>
        <xdr:cNvPr id="317" name="n_2mainValue【福祉施設】&#10;有形固定資産減価償却率"/>
        <xdr:cNvSpPr txBox="1"/>
      </xdr:nvSpPr>
      <xdr:spPr>
        <a:xfrm>
          <a:off x="2439044" y="13696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116222</xdr:rowOff>
    </xdr:from>
    <xdr:ext cx="405111" cy="259045"/>
    <xdr:sp macro="" textlink="">
      <xdr:nvSpPr>
        <xdr:cNvPr id="318" name="n_3mainValue【福祉施設】&#10;有形固定資産減価償却率"/>
        <xdr:cNvSpPr txBox="1"/>
      </xdr:nvSpPr>
      <xdr:spPr>
        <a:xfrm>
          <a:off x="1645294" y="1366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78122</xdr:rowOff>
    </xdr:from>
    <xdr:ext cx="405111" cy="259045"/>
    <xdr:sp macro="" textlink="">
      <xdr:nvSpPr>
        <xdr:cNvPr id="319" name="n_4mainValue【福祉施設】&#10;有形固定資産減価償却率"/>
        <xdr:cNvSpPr txBox="1"/>
      </xdr:nvSpPr>
      <xdr:spPr>
        <a:xfrm>
          <a:off x="851544" y="13622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xdr:cNvCxnSpPr/>
      </xdr:nvCxnSpPr>
      <xdr:spPr>
        <a:xfrm flipV="1">
          <a:off x="9429115" y="12804502"/>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xdr:cNvSpPr txBox="1"/>
      </xdr:nvSpPr>
      <xdr:spPr>
        <a:xfrm>
          <a:off x="9467850" y="1436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xdr:cNvCxnSpPr/>
      </xdr:nvCxnSpPr>
      <xdr:spPr>
        <a:xfrm>
          <a:off x="9359900" y="143638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xdr:cNvSpPr txBox="1"/>
      </xdr:nvSpPr>
      <xdr:spPr>
        <a:xfrm>
          <a:off x="9467850" y="1258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xdr:cNvCxnSpPr/>
      </xdr:nvCxnSpPr>
      <xdr:spPr>
        <a:xfrm>
          <a:off x="9359900" y="128045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350" name="【福祉施設】&#10;一人当たり面積平均値テキスト"/>
        <xdr:cNvSpPr txBox="1"/>
      </xdr:nvSpPr>
      <xdr:spPr>
        <a:xfrm>
          <a:off x="9467850" y="13726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xdr:cNvSpPr/>
      </xdr:nvSpPr>
      <xdr:spPr>
        <a:xfrm>
          <a:off x="9398000" y="138749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xdr:cNvSpPr/>
      </xdr:nvSpPr>
      <xdr:spPr>
        <a:xfrm>
          <a:off x="8636000" y="1387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xdr:cNvSpPr/>
      </xdr:nvSpPr>
      <xdr:spPr>
        <a:xfrm>
          <a:off x="7842250" y="138849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xdr:cNvSpPr/>
      </xdr:nvSpPr>
      <xdr:spPr>
        <a:xfrm>
          <a:off x="7029450" y="138357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xdr:cNvSpPr/>
      </xdr:nvSpPr>
      <xdr:spPr>
        <a:xfrm>
          <a:off x="6235700" y="138455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139156</xdr:rowOff>
    </xdr:from>
    <xdr:to>
      <xdr:col>55</xdr:col>
      <xdr:colOff>50800</xdr:colOff>
      <xdr:row>86</xdr:row>
      <xdr:rowOff>69306</xdr:rowOff>
    </xdr:to>
    <xdr:sp macro="" textlink="">
      <xdr:nvSpPr>
        <xdr:cNvPr id="361" name="楕円 360"/>
        <xdr:cNvSpPr/>
      </xdr:nvSpPr>
      <xdr:spPr>
        <a:xfrm>
          <a:off x="9398000" y="141790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117583</xdr:rowOff>
    </xdr:from>
    <xdr:ext cx="469744" cy="259045"/>
    <xdr:sp macro="" textlink="">
      <xdr:nvSpPr>
        <xdr:cNvPr id="362" name="【福祉施設】&#10;一人当たり面積該当値テキスト"/>
        <xdr:cNvSpPr txBox="1"/>
      </xdr:nvSpPr>
      <xdr:spPr>
        <a:xfrm>
          <a:off x="9467850" y="1415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142421</xdr:rowOff>
    </xdr:from>
    <xdr:to>
      <xdr:col>50</xdr:col>
      <xdr:colOff>165100</xdr:colOff>
      <xdr:row>86</xdr:row>
      <xdr:rowOff>72571</xdr:rowOff>
    </xdr:to>
    <xdr:sp macro="" textlink="">
      <xdr:nvSpPr>
        <xdr:cNvPr id="363" name="楕円 362"/>
        <xdr:cNvSpPr/>
      </xdr:nvSpPr>
      <xdr:spPr>
        <a:xfrm>
          <a:off x="8636000" y="141822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18506</xdr:rowOff>
    </xdr:from>
    <xdr:to>
      <xdr:col>55</xdr:col>
      <xdr:colOff>0</xdr:colOff>
      <xdr:row>86</xdr:row>
      <xdr:rowOff>21771</xdr:rowOff>
    </xdr:to>
    <xdr:cxnSp macro="">
      <xdr:nvCxnSpPr>
        <xdr:cNvPr id="364" name="直線コネクタ 363"/>
        <xdr:cNvCxnSpPr/>
      </xdr:nvCxnSpPr>
      <xdr:spPr>
        <a:xfrm flipV="1">
          <a:off x="8686800" y="14223456"/>
          <a:ext cx="7429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145687</xdr:rowOff>
    </xdr:from>
    <xdr:to>
      <xdr:col>46</xdr:col>
      <xdr:colOff>38100</xdr:colOff>
      <xdr:row>86</xdr:row>
      <xdr:rowOff>75837</xdr:rowOff>
    </xdr:to>
    <xdr:sp macro="" textlink="">
      <xdr:nvSpPr>
        <xdr:cNvPr id="365" name="楕円 364"/>
        <xdr:cNvSpPr/>
      </xdr:nvSpPr>
      <xdr:spPr>
        <a:xfrm>
          <a:off x="7842250" y="141855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21771</xdr:rowOff>
    </xdr:from>
    <xdr:to>
      <xdr:col>50</xdr:col>
      <xdr:colOff>114300</xdr:colOff>
      <xdr:row>86</xdr:row>
      <xdr:rowOff>25037</xdr:rowOff>
    </xdr:to>
    <xdr:cxnSp macro="">
      <xdr:nvCxnSpPr>
        <xdr:cNvPr id="366" name="直線コネクタ 365"/>
        <xdr:cNvCxnSpPr/>
      </xdr:nvCxnSpPr>
      <xdr:spPr>
        <a:xfrm flipV="1">
          <a:off x="7886700" y="14226721"/>
          <a:ext cx="8001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145687</xdr:rowOff>
    </xdr:from>
    <xdr:to>
      <xdr:col>41</xdr:col>
      <xdr:colOff>101600</xdr:colOff>
      <xdr:row>86</xdr:row>
      <xdr:rowOff>75837</xdr:rowOff>
    </xdr:to>
    <xdr:sp macro="" textlink="">
      <xdr:nvSpPr>
        <xdr:cNvPr id="367" name="楕円 366"/>
        <xdr:cNvSpPr/>
      </xdr:nvSpPr>
      <xdr:spPr>
        <a:xfrm>
          <a:off x="7029450" y="141855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25037</xdr:rowOff>
    </xdr:from>
    <xdr:to>
      <xdr:col>45</xdr:col>
      <xdr:colOff>177800</xdr:colOff>
      <xdr:row>86</xdr:row>
      <xdr:rowOff>25037</xdr:rowOff>
    </xdr:to>
    <xdr:cxnSp macro="">
      <xdr:nvCxnSpPr>
        <xdr:cNvPr id="368" name="直線コネクタ 367"/>
        <xdr:cNvCxnSpPr/>
      </xdr:nvCxnSpPr>
      <xdr:spPr>
        <a:xfrm>
          <a:off x="7080250" y="14229987"/>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148952</xdr:rowOff>
    </xdr:from>
    <xdr:to>
      <xdr:col>36</xdr:col>
      <xdr:colOff>165100</xdr:colOff>
      <xdr:row>86</xdr:row>
      <xdr:rowOff>79102</xdr:rowOff>
    </xdr:to>
    <xdr:sp macro="" textlink="">
      <xdr:nvSpPr>
        <xdr:cNvPr id="369" name="楕円 368"/>
        <xdr:cNvSpPr/>
      </xdr:nvSpPr>
      <xdr:spPr>
        <a:xfrm>
          <a:off x="6235700" y="141888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25037</xdr:rowOff>
    </xdr:from>
    <xdr:to>
      <xdr:col>41</xdr:col>
      <xdr:colOff>50800</xdr:colOff>
      <xdr:row>86</xdr:row>
      <xdr:rowOff>28302</xdr:rowOff>
    </xdr:to>
    <xdr:cxnSp macro="">
      <xdr:nvCxnSpPr>
        <xdr:cNvPr id="370" name="直線コネクタ 369"/>
        <xdr:cNvCxnSpPr/>
      </xdr:nvCxnSpPr>
      <xdr:spPr>
        <a:xfrm flipV="1">
          <a:off x="6286500" y="14229987"/>
          <a:ext cx="7937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71" name="n_1aveValue【福祉施設】&#10;一人当たり面積"/>
        <xdr:cNvSpPr txBox="1"/>
      </xdr:nvSpPr>
      <xdr:spPr>
        <a:xfrm>
          <a:off x="8458277" y="1365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72" name="n_2aveValue【福祉施設】&#10;一人当たり面積"/>
        <xdr:cNvSpPr txBox="1"/>
      </xdr:nvSpPr>
      <xdr:spPr>
        <a:xfrm>
          <a:off x="7677227" y="1367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373" name="n_3aveValue【福祉施設】&#10;一人当たり面積"/>
        <xdr:cNvSpPr txBox="1"/>
      </xdr:nvSpPr>
      <xdr:spPr>
        <a:xfrm>
          <a:off x="6864427" y="1361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74" name="n_4aveValue【福祉施設】&#10;一人当たり面積"/>
        <xdr:cNvSpPr txBox="1"/>
      </xdr:nvSpPr>
      <xdr:spPr>
        <a:xfrm>
          <a:off x="6070677" y="1362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63698</xdr:rowOff>
    </xdr:from>
    <xdr:ext cx="469744" cy="259045"/>
    <xdr:sp macro="" textlink="">
      <xdr:nvSpPr>
        <xdr:cNvPr id="375" name="n_1mainValue【福祉施設】&#10;一人当たり面積"/>
        <xdr:cNvSpPr txBox="1"/>
      </xdr:nvSpPr>
      <xdr:spPr>
        <a:xfrm>
          <a:off x="8458277" y="1426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66964</xdr:rowOff>
    </xdr:from>
    <xdr:ext cx="469744" cy="259045"/>
    <xdr:sp macro="" textlink="">
      <xdr:nvSpPr>
        <xdr:cNvPr id="376" name="n_2mainValue【福祉施設】&#10;一人当たり面積"/>
        <xdr:cNvSpPr txBox="1"/>
      </xdr:nvSpPr>
      <xdr:spPr>
        <a:xfrm>
          <a:off x="7677227" y="1427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66964</xdr:rowOff>
    </xdr:from>
    <xdr:ext cx="469744" cy="259045"/>
    <xdr:sp macro="" textlink="">
      <xdr:nvSpPr>
        <xdr:cNvPr id="377" name="n_3mainValue【福祉施設】&#10;一人当たり面積"/>
        <xdr:cNvSpPr txBox="1"/>
      </xdr:nvSpPr>
      <xdr:spPr>
        <a:xfrm>
          <a:off x="6864427" y="1427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70229</xdr:rowOff>
    </xdr:from>
    <xdr:ext cx="469744" cy="259045"/>
    <xdr:sp macro="" textlink="">
      <xdr:nvSpPr>
        <xdr:cNvPr id="378" name="n_4mainValue【福祉施設】&#10;一人当たり面積"/>
        <xdr:cNvSpPr txBox="1"/>
      </xdr:nvSpPr>
      <xdr:spPr>
        <a:xfrm>
          <a:off x="6070677" y="1427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420" name="直線コネクタ 419"/>
        <xdr:cNvCxnSpPr/>
      </xdr:nvCxnSpPr>
      <xdr:spPr>
        <a:xfrm flipV="1">
          <a:off x="14699614" y="5619024"/>
          <a:ext cx="0" cy="136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421" name="【一般廃棄物処理施設】&#10;有形固定資産減価償却率最小値テキスト"/>
        <xdr:cNvSpPr txBox="1"/>
      </xdr:nvSpPr>
      <xdr:spPr>
        <a:xfrm>
          <a:off x="14738350" y="6992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422" name="直線コネクタ 421"/>
        <xdr:cNvCxnSpPr/>
      </xdr:nvCxnSpPr>
      <xdr:spPr>
        <a:xfrm>
          <a:off x="14611350" y="69889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423" name="【一般廃棄物処理施設】&#10;有形固定資産減価償却率最大値テキスト"/>
        <xdr:cNvSpPr txBox="1"/>
      </xdr:nvSpPr>
      <xdr:spPr>
        <a:xfrm>
          <a:off x="14738350" y="54006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424" name="直線コネクタ 423"/>
        <xdr:cNvCxnSpPr/>
      </xdr:nvCxnSpPr>
      <xdr:spPr>
        <a:xfrm>
          <a:off x="14611350" y="56190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126292</xdr:rowOff>
    </xdr:from>
    <xdr:ext cx="405111" cy="259045"/>
    <xdr:sp macro="" textlink="">
      <xdr:nvSpPr>
        <xdr:cNvPr id="425" name="【一般廃棄物処理施設】&#10;有形固定資産減価償却率平均値テキスト"/>
        <xdr:cNvSpPr txBox="1"/>
      </xdr:nvSpPr>
      <xdr:spPr>
        <a:xfrm>
          <a:off x="14738350" y="6406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426" name="フローチャート: 判断 425"/>
        <xdr:cNvSpPr/>
      </xdr:nvSpPr>
      <xdr:spPr>
        <a:xfrm>
          <a:off x="14649450" y="64280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427" name="フローチャート: 判断 426"/>
        <xdr:cNvSpPr/>
      </xdr:nvSpPr>
      <xdr:spPr>
        <a:xfrm>
          <a:off x="13887450" y="645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428" name="フローチャート: 判断 427"/>
        <xdr:cNvSpPr/>
      </xdr:nvSpPr>
      <xdr:spPr>
        <a:xfrm>
          <a:off x="13093700" y="64182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429" name="フローチャート: 判断 428"/>
        <xdr:cNvSpPr/>
      </xdr:nvSpPr>
      <xdr:spPr>
        <a:xfrm>
          <a:off x="12299950" y="636759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430" name="フローチャート: 判断 429"/>
        <xdr:cNvSpPr/>
      </xdr:nvSpPr>
      <xdr:spPr>
        <a:xfrm>
          <a:off x="11487150" y="6253117"/>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108676</xdr:rowOff>
    </xdr:from>
    <xdr:to>
      <xdr:col>85</xdr:col>
      <xdr:colOff>177800</xdr:colOff>
      <xdr:row>35</xdr:row>
      <xdr:rowOff>38826</xdr:rowOff>
    </xdr:to>
    <xdr:sp macro="" textlink="">
      <xdr:nvSpPr>
        <xdr:cNvPr id="436" name="楕円 435"/>
        <xdr:cNvSpPr/>
      </xdr:nvSpPr>
      <xdr:spPr>
        <a:xfrm>
          <a:off x="14649450" y="572842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131553</xdr:rowOff>
    </xdr:from>
    <xdr:ext cx="405111" cy="259045"/>
    <xdr:sp macro="" textlink="">
      <xdr:nvSpPr>
        <xdr:cNvPr id="437" name="【一般廃棄物処理施設】&#10;有形固定資産減価償却率該当値テキスト"/>
        <xdr:cNvSpPr txBox="1"/>
      </xdr:nvSpPr>
      <xdr:spPr>
        <a:xfrm>
          <a:off x="14738350" y="5586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95613</xdr:rowOff>
    </xdr:from>
    <xdr:to>
      <xdr:col>81</xdr:col>
      <xdr:colOff>101600</xdr:colOff>
      <xdr:row>41</xdr:row>
      <xdr:rowOff>25763</xdr:rowOff>
    </xdr:to>
    <xdr:sp macro="" textlink="">
      <xdr:nvSpPr>
        <xdr:cNvPr id="438" name="楕円 437"/>
        <xdr:cNvSpPr/>
      </xdr:nvSpPr>
      <xdr:spPr>
        <a:xfrm>
          <a:off x="13887450" y="67059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159476</xdr:rowOff>
    </xdr:from>
    <xdr:to>
      <xdr:col>85</xdr:col>
      <xdr:colOff>127000</xdr:colOff>
      <xdr:row>40</xdr:row>
      <xdr:rowOff>146413</xdr:rowOff>
    </xdr:to>
    <xdr:cxnSp macro="">
      <xdr:nvCxnSpPr>
        <xdr:cNvPr id="439" name="直線コネクタ 438"/>
        <xdr:cNvCxnSpPr/>
      </xdr:nvCxnSpPr>
      <xdr:spPr>
        <a:xfrm flipV="1">
          <a:off x="13938250" y="5779226"/>
          <a:ext cx="762000" cy="97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84183</xdr:rowOff>
    </xdr:from>
    <xdr:to>
      <xdr:col>76</xdr:col>
      <xdr:colOff>165100</xdr:colOff>
      <xdr:row>41</xdr:row>
      <xdr:rowOff>14333</xdr:rowOff>
    </xdr:to>
    <xdr:sp macro="" textlink="">
      <xdr:nvSpPr>
        <xdr:cNvPr id="440" name="楕円 439"/>
        <xdr:cNvSpPr/>
      </xdr:nvSpPr>
      <xdr:spPr>
        <a:xfrm>
          <a:off x="13093700" y="66945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134983</xdr:rowOff>
    </xdr:from>
    <xdr:to>
      <xdr:col>81</xdr:col>
      <xdr:colOff>50800</xdr:colOff>
      <xdr:row>40</xdr:row>
      <xdr:rowOff>146413</xdr:rowOff>
    </xdr:to>
    <xdr:cxnSp macro="">
      <xdr:nvCxnSpPr>
        <xdr:cNvPr id="441" name="直線コネクタ 440"/>
        <xdr:cNvCxnSpPr/>
      </xdr:nvCxnSpPr>
      <xdr:spPr>
        <a:xfrm>
          <a:off x="13144500" y="6745333"/>
          <a:ext cx="7937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134801</xdr:rowOff>
    </xdr:from>
    <xdr:to>
      <xdr:col>72</xdr:col>
      <xdr:colOff>38100</xdr:colOff>
      <xdr:row>42</xdr:row>
      <xdr:rowOff>64951</xdr:rowOff>
    </xdr:to>
    <xdr:sp macro="" textlink="">
      <xdr:nvSpPr>
        <xdr:cNvPr id="442" name="楕円 441"/>
        <xdr:cNvSpPr/>
      </xdr:nvSpPr>
      <xdr:spPr>
        <a:xfrm>
          <a:off x="12299950" y="691025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134983</xdr:rowOff>
    </xdr:from>
    <xdr:to>
      <xdr:col>76</xdr:col>
      <xdr:colOff>114300</xdr:colOff>
      <xdr:row>42</xdr:row>
      <xdr:rowOff>14151</xdr:rowOff>
    </xdr:to>
    <xdr:cxnSp macro="">
      <xdr:nvCxnSpPr>
        <xdr:cNvPr id="443" name="直線コネクタ 442"/>
        <xdr:cNvCxnSpPr/>
      </xdr:nvCxnSpPr>
      <xdr:spPr>
        <a:xfrm flipV="1">
          <a:off x="12344400" y="6745333"/>
          <a:ext cx="800100" cy="20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108676</xdr:rowOff>
    </xdr:from>
    <xdr:to>
      <xdr:col>67</xdr:col>
      <xdr:colOff>101600</xdr:colOff>
      <xdr:row>42</xdr:row>
      <xdr:rowOff>38826</xdr:rowOff>
    </xdr:to>
    <xdr:sp macro="" textlink="">
      <xdr:nvSpPr>
        <xdr:cNvPr id="444" name="楕円 443"/>
        <xdr:cNvSpPr/>
      </xdr:nvSpPr>
      <xdr:spPr>
        <a:xfrm>
          <a:off x="11487150" y="68841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159476</xdr:rowOff>
    </xdr:from>
    <xdr:to>
      <xdr:col>71</xdr:col>
      <xdr:colOff>177800</xdr:colOff>
      <xdr:row>42</xdr:row>
      <xdr:rowOff>14151</xdr:rowOff>
    </xdr:to>
    <xdr:cxnSp macro="">
      <xdr:nvCxnSpPr>
        <xdr:cNvPr id="445" name="直線コネクタ 444"/>
        <xdr:cNvCxnSpPr/>
      </xdr:nvCxnSpPr>
      <xdr:spPr>
        <a:xfrm>
          <a:off x="11537950" y="6934926"/>
          <a:ext cx="806450" cy="1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127199</xdr:rowOff>
    </xdr:from>
    <xdr:ext cx="405111" cy="259045"/>
    <xdr:sp macro="" textlink="">
      <xdr:nvSpPr>
        <xdr:cNvPr id="446" name="n_1aveValue【一般廃棄物処理施設】&#10;有形固定資産減価償却率"/>
        <xdr:cNvSpPr txBox="1"/>
      </xdr:nvSpPr>
      <xdr:spPr>
        <a:xfrm>
          <a:off x="137420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447" name="n_2aveValue【一般廃棄物処理施設】&#10;有形固定資産減価償却率"/>
        <xdr:cNvSpPr txBox="1"/>
      </xdr:nvSpPr>
      <xdr:spPr>
        <a:xfrm>
          <a:off x="1296099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34126</xdr:rowOff>
    </xdr:from>
    <xdr:ext cx="405111" cy="259045"/>
    <xdr:sp macro="" textlink="">
      <xdr:nvSpPr>
        <xdr:cNvPr id="448" name="n_3aveValue【一般廃棄物処理施設】&#10;有形固定資産減価償却率"/>
        <xdr:cNvSpPr txBox="1"/>
      </xdr:nvSpPr>
      <xdr:spPr>
        <a:xfrm>
          <a:off x="121672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449" name="n_4aveValue【一般廃棄物処理施設】&#10;有形固定資産減価償却率"/>
        <xdr:cNvSpPr txBox="1"/>
      </xdr:nvSpPr>
      <xdr:spPr>
        <a:xfrm>
          <a:off x="11354444" y="6034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16890</xdr:rowOff>
    </xdr:from>
    <xdr:ext cx="405111" cy="259045"/>
    <xdr:sp macro="" textlink="">
      <xdr:nvSpPr>
        <xdr:cNvPr id="450" name="n_1mainValue【一般廃棄物処理施設】&#10;有形固定資産減価償却率"/>
        <xdr:cNvSpPr txBox="1"/>
      </xdr:nvSpPr>
      <xdr:spPr>
        <a:xfrm>
          <a:off x="13742044" y="679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5460</xdr:rowOff>
    </xdr:from>
    <xdr:ext cx="405111" cy="259045"/>
    <xdr:sp macro="" textlink="">
      <xdr:nvSpPr>
        <xdr:cNvPr id="451" name="n_2mainValue【一般廃棄物処理施設】&#10;有形固定資産減価償却率"/>
        <xdr:cNvSpPr txBox="1"/>
      </xdr:nvSpPr>
      <xdr:spPr>
        <a:xfrm>
          <a:off x="12960994" y="678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56078</xdr:rowOff>
    </xdr:from>
    <xdr:ext cx="405111" cy="259045"/>
    <xdr:sp macro="" textlink="">
      <xdr:nvSpPr>
        <xdr:cNvPr id="452" name="n_3mainValue【一般廃棄物処理施設】&#10;有形固定資産減価償却率"/>
        <xdr:cNvSpPr txBox="1"/>
      </xdr:nvSpPr>
      <xdr:spPr>
        <a:xfrm>
          <a:off x="12167244" y="6996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29953</xdr:rowOff>
    </xdr:from>
    <xdr:ext cx="405111" cy="259045"/>
    <xdr:sp macro="" textlink="">
      <xdr:nvSpPr>
        <xdr:cNvPr id="453" name="n_4mainValue【一般廃棄物処理施設】&#10;有形固定資産減価償却率"/>
        <xdr:cNvSpPr txBox="1"/>
      </xdr:nvSpPr>
      <xdr:spPr>
        <a:xfrm>
          <a:off x="11354444" y="6970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5" name="テキスト ボックス 464"/>
        <xdr:cNvSpPr txBox="1"/>
      </xdr:nvSpPr>
      <xdr:spPr>
        <a:xfrm>
          <a:off x="16248514" y="6897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7" name="テキスト ボックス 466"/>
        <xdr:cNvSpPr txBox="1"/>
      </xdr:nvSpPr>
      <xdr:spPr>
        <a:xfrm>
          <a:off x="15939981" y="65833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9" name="テキスト ボックス 468"/>
        <xdr:cNvSpPr txBox="1"/>
      </xdr:nvSpPr>
      <xdr:spPr>
        <a:xfrm>
          <a:off x="15939981" y="626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1" name="テキスト ボックス 470"/>
        <xdr:cNvSpPr txBox="1"/>
      </xdr:nvSpPr>
      <xdr:spPr>
        <a:xfrm>
          <a:off x="15939981" y="59492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3" name="テキスト ボックス 472"/>
        <xdr:cNvSpPr txBox="1"/>
      </xdr:nvSpPr>
      <xdr:spPr>
        <a:xfrm>
          <a:off x="15939981" y="56353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5" name="テキスト ボックス 474"/>
        <xdr:cNvSpPr txBox="1"/>
      </xdr:nvSpPr>
      <xdr:spPr>
        <a:xfrm>
          <a:off x="1593998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7" name="テキスト ボックス 476"/>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479" name="直線コネクタ 478"/>
        <xdr:cNvCxnSpPr/>
      </xdr:nvCxnSpPr>
      <xdr:spPr>
        <a:xfrm flipV="1">
          <a:off x="19951064" y="5469412"/>
          <a:ext cx="0" cy="1557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480" name="【一般廃棄物処理施設】&#10;一人当たり有形固定資産（償却資産）額最小値テキスト"/>
        <xdr:cNvSpPr txBox="1"/>
      </xdr:nvSpPr>
      <xdr:spPr>
        <a:xfrm>
          <a:off x="19989800" y="703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481" name="直線コネクタ 480"/>
        <xdr:cNvCxnSpPr/>
      </xdr:nvCxnSpPr>
      <xdr:spPr>
        <a:xfrm>
          <a:off x="19881850" y="70267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482" name="【一般廃棄物処理施設】&#10;一人当たり有形固定資産（償却資産）額最大値テキスト"/>
        <xdr:cNvSpPr txBox="1"/>
      </xdr:nvSpPr>
      <xdr:spPr>
        <a:xfrm>
          <a:off x="19989800" y="525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483" name="直線コネクタ 482"/>
        <xdr:cNvCxnSpPr/>
      </xdr:nvCxnSpPr>
      <xdr:spPr>
        <a:xfrm>
          <a:off x="19881850" y="54694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154970</xdr:rowOff>
    </xdr:from>
    <xdr:ext cx="599010" cy="259045"/>
    <xdr:sp macro="" textlink="">
      <xdr:nvSpPr>
        <xdr:cNvPr id="484" name="【一般廃棄物処理施設】&#10;一人当たり有形固定資産（償却資産）額平均値テキスト"/>
        <xdr:cNvSpPr txBox="1"/>
      </xdr:nvSpPr>
      <xdr:spPr>
        <a:xfrm>
          <a:off x="19989800" y="6600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485" name="フローチャート: 判断 484"/>
        <xdr:cNvSpPr/>
      </xdr:nvSpPr>
      <xdr:spPr>
        <a:xfrm>
          <a:off x="19900900" y="6615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486" name="フローチャート: 判断 485"/>
        <xdr:cNvSpPr/>
      </xdr:nvSpPr>
      <xdr:spPr>
        <a:xfrm>
          <a:off x="19157950" y="664242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487" name="フローチャート: 判断 486"/>
        <xdr:cNvSpPr/>
      </xdr:nvSpPr>
      <xdr:spPr>
        <a:xfrm>
          <a:off x="18345150" y="664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488" name="フローチャート: 判断 487"/>
        <xdr:cNvSpPr/>
      </xdr:nvSpPr>
      <xdr:spPr>
        <a:xfrm>
          <a:off x="17551400" y="666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489" name="フローチャート: 判断 488"/>
        <xdr:cNvSpPr/>
      </xdr:nvSpPr>
      <xdr:spPr>
        <a:xfrm>
          <a:off x="16757650" y="67021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131225</xdr:rowOff>
    </xdr:from>
    <xdr:to>
      <xdr:col>116</xdr:col>
      <xdr:colOff>114300</xdr:colOff>
      <xdr:row>40</xdr:row>
      <xdr:rowOff>61375</xdr:rowOff>
    </xdr:to>
    <xdr:sp macro="" textlink="">
      <xdr:nvSpPr>
        <xdr:cNvPr id="495" name="楕円 494"/>
        <xdr:cNvSpPr/>
      </xdr:nvSpPr>
      <xdr:spPr>
        <a:xfrm>
          <a:off x="19900900" y="65764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154102</xdr:rowOff>
    </xdr:from>
    <xdr:ext cx="599010" cy="259045"/>
    <xdr:sp macro="" textlink="">
      <xdr:nvSpPr>
        <xdr:cNvPr id="496" name="【一般廃棄物処理施設】&#10;一人当たり有形固定資産（償却資産）額該当値テキスト"/>
        <xdr:cNvSpPr txBox="1"/>
      </xdr:nvSpPr>
      <xdr:spPr>
        <a:xfrm>
          <a:off x="19989800" y="6434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128430</xdr:rowOff>
    </xdr:from>
    <xdr:to>
      <xdr:col>112</xdr:col>
      <xdr:colOff>38100</xdr:colOff>
      <xdr:row>42</xdr:row>
      <xdr:rowOff>58580</xdr:rowOff>
    </xdr:to>
    <xdr:sp macro="" textlink="">
      <xdr:nvSpPr>
        <xdr:cNvPr id="497" name="楕円 496"/>
        <xdr:cNvSpPr/>
      </xdr:nvSpPr>
      <xdr:spPr>
        <a:xfrm>
          <a:off x="19157950" y="69038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10575</xdr:rowOff>
    </xdr:from>
    <xdr:to>
      <xdr:col>116</xdr:col>
      <xdr:colOff>63500</xdr:colOff>
      <xdr:row>42</xdr:row>
      <xdr:rowOff>7780</xdr:rowOff>
    </xdr:to>
    <xdr:cxnSp macro="">
      <xdr:nvCxnSpPr>
        <xdr:cNvPr id="498" name="直線コネクタ 497"/>
        <xdr:cNvCxnSpPr/>
      </xdr:nvCxnSpPr>
      <xdr:spPr>
        <a:xfrm flipV="1">
          <a:off x="19202400" y="6620925"/>
          <a:ext cx="749300" cy="32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129560</xdr:rowOff>
    </xdr:from>
    <xdr:to>
      <xdr:col>107</xdr:col>
      <xdr:colOff>101600</xdr:colOff>
      <xdr:row>42</xdr:row>
      <xdr:rowOff>59710</xdr:rowOff>
    </xdr:to>
    <xdr:sp macro="" textlink="">
      <xdr:nvSpPr>
        <xdr:cNvPr id="499" name="楕円 498"/>
        <xdr:cNvSpPr/>
      </xdr:nvSpPr>
      <xdr:spPr>
        <a:xfrm>
          <a:off x="18345150" y="69050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7780</xdr:rowOff>
    </xdr:from>
    <xdr:to>
      <xdr:col>111</xdr:col>
      <xdr:colOff>177800</xdr:colOff>
      <xdr:row>42</xdr:row>
      <xdr:rowOff>8910</xdr:rowOff>
    </xdr:to>
    <xdr:cxnSp macro="">
      <xdr:nvCxnSpPr>
        <xdr:cNvPr id="500" name="直線コネクタ 499"/>
        <xdr:cNvCxnSpPr/>
      </xdr:nvCxnSpPr>
      <xdr:spPr>
        <a:xfrm flipV="1">
          <a:off x="18395950" y="6948330"/>
          <a:ext cx="806450" cy="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144047</xdr:rowOff>
    </xdr:from>
    <xdr:to>
      <xdr:col>102</xdr:col>
      <xdr:colOff>165100</xdr:colOff>
      <xdr:row>42</xdr:row>
      <xdr:rowOff>74197</xdr:rowOff>
    </xdr:to>
    <xdr:sp macro="" textlink="">
      <xdr:nvSpPr>
        <xdr:cNvPr id="501" name="楕円 500"/>
        <xdr:cNvSpPr/>
      </xdr:nvSpPr>
      <xdr:spPr>
        <a:xfrm>
          <a:off x="17551400" y="69194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8910</xdr:rowOff>
    </xdr:from>
    <xdr:to>
      <xdr:col>107</xdr:col>
      <xdr:colOff>50800</xdr:colOff>
      <xdr:row>42</xdr:row>
      <xdr:rowOff>23397</xdr:rowOff>
    </xdr:to>
    <xdr:cxnSp macro="">
      <xdr:nvCxnSpPr>
        <xdr:cNvPr id="502" name="直線コネクタ 501"/>
        <xdr:cNvCxnSpPr/>
      </xdr:nvCxnSpPr>
      <xdr:spPr>
        <a:xfrm flipV="1">
          <a:off x="17602200" y="6949460"/>
          <a:ext cx="793750" cy="1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144922</xdr:rowOff>
    </xdr:from>
    <xdr:to>
      <xdr:col>98</xdr:col>
      <xdr:colOff>38100</xdr:colOff>
      <xdr:row>42</xdr:row>
      <xdr:rowOff>75072</xdr:rowOff>
    </xdr:to>
    <xdr:sp macro="" textlink="">
      <xdr:nvSpPr>
        <xdr:cNvPr id="503" name="楕円 502"/>
        <xdr:cNvSpPr/>
      </xdr:nvSpPr>
      <xdr:spPr>
        <a:xfrm>
          <a:off x="16757650" y="69203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23397</xdr:rowOff>
    </xdr:from>
    <xdr:to>
      <xdr:col>102</xdr:col>
      <xdr:colOff>114300</xdr:colOff>
      <xdr:row>42</xdr:row>
      <xdr:rowOff>24272</xdr:rowOff>
    </xdr:to>
    <xdr:cxnSp macro="">
      <xdr:nvCxnSpPr>
        <xdr:cNvPr id="504" name="直線コネクタ 503"/>
        <xdr:cNvCxnSpPr/>
      </xdr:nvCxnSpPr>
      <xdr:spPr>
        <a:xfrm flipV="1">
          <a:off x="16802100" y="6963947"/>
          <a:ext cx="800100" cy="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150199</xdr:rowOff>
    </xdr:from>
    <xdr:ext cx="599010" cy="259045"/>
    <xdr:sp macro="" textlink="">
      <xdr:nvSpPr>
        <xdr:cNvPr id="505" name="n_1aveValue【一般廃棄物処理施設】&#10;一人当たり有形固定資産（償却資産）額"/>
        <xdr:cNvSpPr txBox="1"/>
      </xdr:nvSpPr>
      <xdr:spPr>
        <a:xfrm>
          <a:off x="18915595" y="6430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153712</xdr:rowOff>
    </xdr:from>
    <xdr:ext cx="599010" cy="259045"/>
    <xdr:sp macro="" textlink="">
      <xdr:nvSpPr>
        <xdr:cNvPr id="506" name="n_2aveValue【一般廃棄物処理施設】&#10;一人当たり有形固定資産（償却資産）額"/>
        <xdr:cNvSpPr txBox="1"/>
      </xdr:nvSpPr>
      <xdr:spPr>
        <a:xfrm>
          <a:off x="18134545" y="643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4787</xdr:rowOff>
    </xdr:from>
    <xdr:ext cx="534377" cy="259045"/>
    <xdr:sp macro="" textlink="">
      <xdr:nvSpPr>
        <xdr:cNvPr id="507" name="n_3aveValue【一般廃棄物処理施設】&#10;一人当たり有形固定資産（償却資産）額"/>
        <xdr:cNvSpPr txBox="1"/>
      </xdr:nvSpPr>
      <xdr:spPr>
        <a:xfrm>
          <a:off x="17354061" y="645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38475</xdr:rowOff>
    </xdr:from>
    <xdr:ext cx="534377" cy="259045"/>
    <xdr:sp macro="" textlink="">
      <xdr:nvSpPr>
        <xdr:cNvPr id="508" name="n_4aveValue【一般廃棄物処理施設】&#10;一人当たり有形固定資産（償却資産）額"/>
        <xdr:cNvSpPr txBox="1"/>
      </xdr:nvSpPr>
      <xdr:spPr>
        <a:xfrm>
          <a:off x="16560311" y="648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49707</xdr:rowOff>
    </xdr:from>
    <xdr:ext cx="534377" cy="259045"/>
    <xdr:sp macro="" textlink="">
      <xdr:nvSpPr>
        <xdr:cNvPr id="509" name="n_1mainValue【一般廃棄物処理施設】&#10;一人当たり有形固定資産（償却資産）額"/>
        <xdr:cNvSpPr txBox="1"/>
      </xdr:nvSpPr>
      <xdr:spPr>
        <a:xfrm>
          <a:off x="18947911" y="699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50837</xdr:rowOff>
    </xdr:from>
    <xdr:ext cx="534377" cy="259045"/>
    <xdr:sp macro="" textlink="">
      <xdr:nvSpPr>
        <xdr:cNvPr id="510" name="n_2mainValue【一般廃棄物処理施設】&#10;一人当たり有形固定資産（償却資産）額"/>
        <xdr:cNvSpPr txBox="1"/>
      </xdr:nvSpPr>
      <xdr:spPr>
        <a:xfrm>
          <a:off x="18166861" y="699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65324</xdr:rowOff>
    </xdr:from>
    <xdr:ext cx="534377" cy="259045"/>
    <xdr:sp macro="" textlink="">
      <xdr:nvSpPr>
        <xdr:cNvPr id="511" name="n_3mainValue【一般廃棄物処理施設】&#10;一人当たり有形固定資産（償却資産）額"/>
        <xdr:cNvSpPr txBox="1"/>
      </xdr:nvSpPr>
      <xdr:spPr>
        <a:xfrm>
          <a:off x="17354061" y="700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66199</xdr:rowOff>
    </xdr:from>
    <xdr:ext cx="534377" cy="259045"/>
    <xdr:sp macro="" textlink="">
      <xdr:nvSpPr>
        <xdr:cNvPr id="512" name="n_4mainValue【一般廃棄物処理施設】&#10;一人当たり有形固定資産（償却資産）額"/>
        <xdr:cNvSpPr txBox="1"/>
      </xdr:nvSpPr>
      <xdr:spPr>
        <a:xfrm>
          <a:off x="16560311" y="700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5" name="テキスト ボックス 524"/>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5" name="テキスト ボックス 534"/>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7" name="【保健センター・保健所】&#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538" name="直線コネクタ 537"/>
        <xdr:cNvCxnSpPr/>
      </xdr:nvCxnSpPr>
      <xdr:spPr>
        <a:xfrm flipV="1">
          <a:off x="14699614" y="9127672"/>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39" name="【保健センター・保健所】&#10;有形固定資産減価償却率最小値テキスト"/>
        <xdr:cNvSpPr txBox="1"/>
      </xdr:nvSpPr>
      <xdr:spPr>
        <a:xfrm>
          <a:off x="14738350" y="1061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40" name="直線コネクタ 539"/>
        <xdr:cNvCxnSpPr/>
      </xdr:nvCxnSpPr>
      <xdr:spPr>
        <a:xfrm>
          <a:off x="14611350" y="106135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41" name="【保健センター・保健所】&#10;有形固定資産減価償却率最大値テキスト"/>
        <xdr:cNvSpPr txBox="1"/>
      </xdr:nvSpPr>
      <xdr:spPr>
        <a:xfrm>
          <a:off x="14738350" y="8915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42" name="直線コネクタ 541"/>
        <xdr:cNvCxnSpPr/>
      </xdr:nvCxnSpPr>
      <xdr:spPr>
        <a:xfrm>
          <a:off x="14611350" y="91276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543" name="【保健センター・保健所】&#10;有形固定資産減価償却率平均値テキスト"/>
        <xdr:cNvSpPr txBox="1"/>
      </xdr:nvSpPr>
      <xdr:spPr>
        <a:xfrm>
          <a:off x="14738350" y="9787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44" name="フローチャート: 判断 543"/>
        <xdr:cNvSpPr/>
      </xdr:nvSpPr>
      <xdr:spPr>
        <a:xfrm>
          <a:off x="14649450" y="99301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545" name="フローチャート: 判断 544"/>
        <xdr:cNvSpPr/>
      </xdr:nvSpPr>
      <xdr:spPr>
        <a:xfrm>
          <a:off x="13887450" y="993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546" name="フローチャート: 判断 545"/>
        <xdr:cNvSpPr/>
      </xdr:nvSpPr>
      <xdr:spPr>
        <a:xfrm>
          <a:off x="13093700" y="98923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547" name="フローチャート: 判断 546"/>
        <xdr:cNvSpPr/>
      </xdr:nvSpPr>
      <xdr:spPr>
        <a:xfrm>
          <a:off x="12299950" y="98532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548" name="フローチャート: 判断 547"/>
        <xdr:cNvSpPr/>
      </xdr:nvSpPr>
      <xdr:spPr>
        <a:xfrm>
          <a:off x="11487150" y="98401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55335</xdr:rowOff>
    </xdr:from>
    <xdr:to>
      <xdr:col>85</xdr:col>
      <xdr:colOff>177800</xdr:colOff>
      <xdr:row>63</xdr:row>
      <xdr:rowOff>156935</xdr:rowOff>
    </xdr:to>
    <xdr:sp macro="" textlink="">
      <xdr:nvSpPr>
        <xdr:cNvPr id="554" name="楕円 553"/>
        <xdr:cNvSpPr/>
      </xdr:nvSpPr>
      <xdr:spPr>
        <a:xfrm>
          <a:off x="14649450" y="1046298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141712</xdr:rowOff>
    </xdr:from>
    <xdr:ext cx="405111" cy="259045"/>
    <xdr:sp macro="" textlink="">
      <xdr:nvSpPr>
        <xdr:cNvPr id="555" name="【保健センター・保健所】&#10;有形固定資産減価償却率該当値テキスト"/>
        <xdr:cNvSpPr txBox="1"/>
      </xdr:nvSpPr>
      <xdr:spPr>
        <a:xfrm>
          <a:off x="14738350" y="1038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19413</xdr:rowOff>
    </xdr:from>
    <xdr:to>
      <xdr:col>81</xdr:col>
      <xdr:colOff>101600</xdr:colOff>
      <xdr:row>63</xdr:row>
      <xdr:rowOff>121013</xdr:rowOff>
    </xdr:to>
    <xdr:sp macro="" textlink="">
      <xdr:nvSpPr>
        <xdr:cNvPr id="556" name="楕円 555"/>
        <xdr:cNvSpPr/>
      </xdr:nvSpPr>
      <xdr:spPr>
        <a:xfrm>
          <a:off x="1388745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70213</xdr:rowOff>
    </xdr:from>
    <xdr:to>
      <xdr:col>85</xdr:col>
      <xdr:colOff>127000</xdr:colOff>
      <xdr:row>63</xdr:row>
      <xdr:rowOff>106135</xdr:rowOff>
    </xdr:to>
    <xdr:cxnSp macro="">
      <xdr:nvCxnSpPr>
        <xdr:cNvPr id="557" name="直線コネクタ 556"/>
        <xdr:cNvCxnSpPr/>
      </xdr:nvCxnSpPr>
      <xdr:spPr>
        <a:xfrm>
          <a:off x="13938250" y="10477863"/>
          <a:ext cx="762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154940</xdr:rowOff>
    </xdr:from>
    <xdr:to>
      <xdr:col>76</xdr:col>
      <xdr:colOff>165100</xdr:colOff>
      <xdr:row>63</xdr:row>
      <xdr:rowOff>85090</xdr:rowOff>
    </xdr:to>
    <xdr:sp macro="" textlink="">
      <xdr:nvSpPr>
        <xdr:cNvPr id="558" name="楕円 557"/>
        <xdr:cNvSpPr/>
      </xdr:nvSpPr>
      <xdr:spPr>
        <a:xfrm>
          <a:off x="13093700" y="103974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34290</xdr:rowOff>
    </xdr:from>
    <xdr:to>
      <xdr:col>81</xdr:col>
      <xdr:colOff>50800</xdr:colOff>
      <xdr:row>63</xdr:row>
      <xdr:rowOff>70213</xdr:rowOff>
    </xdr:to>
    <xdr:cxnSp macro="">
      <xdr:nvCxnSpPr>
        <xdr:cNvPr id="559" name="直線コネクタ 558"/>
        <xdr:cNvCxnSpPr/>
      </xdr:nvCxnSpPr>
      <xdr:spPr>
        <a:xfrm>
          <a:off x="13144500" y="10441940"/>
          <a:ext cx="7937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119017</xdr:rowOff>
    </xdr:from>
    <xdr:to>
      <xdr:col>72</xdr:col>
      <xdr:colOff>38100</xdr:colOff>
      <xdr:row>63</xdr:row>
      <xdr:rowOff>49167</xdr:rowOff>
    </xdr:to>
    <xdr:sp macro="" textlink="">
      <xdr:nvSpPr>
        <xdr:cNvPr id="560" name="楕円 559"/>
        <xdr:cNvSpPr/>
      </xdr:nvSpPr>
      <xdr:spPr>
        <a:xfrm>
          <a:off x="12299950" y="103615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169817</xdr:rowOff>
    </xdr:from>
    <xdr:to>
      <xdr:col>76</xdr:col>
      <xdr:colOff>114300</xdr:colOff>
      <xdr:row>63</xdr:row>
      <xdr:rowOff>34290</xdr:rowOff>
    </xdr:to>
    <xdr:cxnSp macro="">
      <xdr:nvCxnSpPr>
        <xdr:cNvPr id="561" name="直線コネクタ 560"/>
        <xdr:cNvCxnSpPr/>
      </xdr:nvCxnSpPr>
      <xdr:spPr>
        <a:xfrm>
          <a:off x="12344400" y="10406017"/>
          <a:ext cx="8001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83094</xdr:rowOff>
    </xdr:from>
    <xdr:to>
      <xdr:col>67</xdr:col>
      <xdr:colOff>101600</xdr:colOff>
      <xdr:row>63</xdr:row>
      <xdr:rowOff>13244</xdr:rowOff>
    </xdr:to>
    <xdr:sp macro="" textlink="">
      <xdr:nvSpPr>
        <xdr:cNvPr id="562" name="楕円 561"/>
        <xdr:cNvSpPr/>
      </xdr:nvSpPr>
      <xdr:spPr>
        <a:xfrm>
          <a:off x="11487150" y="103256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133894</xdr:rowOff>
    </xdr:from>
    <xdr:to>
      <xdr:col>71</xdr:col>
      <xdr:colOff>177800</xdr:colOff>
      <xdr:row>62</xdr:row>
      <xdr:rowOff>169817</xdr:rowOff>
    </xdr:to>
    <xdr:cxnSp macro="">
      <xdr:nvCxnSpPr>
        <xdr:cNvPr id="563" name="直線コネクタ 562"/>
        <xdr:cNvCxnSpPr/>
      </xdr:nvCxnSpPr>
      <xdr:spPr>
        <a:xfrm>
          <a:off x="11537950" y="10376444"/>
          <a:ext cx="806450" cy="2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564" name="n_1aveValue【保健センター・保健所】&#10;有形固定資産減価償却率"/>
        <xdr:cNvSpPr txBox="1"/>
      </xdr:nvSpPr>
      <xdr:spPr>
        <a:xfrm>
          <a:off x="137420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565" name="n_2aveValue【保健センター・保健所】&#10;有形固定資産減価償却率"/>
        <xdr:cNvSpPr txBox="1"/>
      </xdr:nvSpPr>
      <xdr:spPr>
        <a:xfrm>
          <a:off x="12960994" y="967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566" name="n_3aveValue【保健センター・保健所】&#10;有形固定資産減価償却率"/>
        <xdr:cNvSpPr txBox="1"/>
      </xdr:nvSpPr>
      <xdr:spPr>
        <a:xfrm>
          <a:off x="12167244" y="963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567" name="n_4aveValue【保健センター・保健所】&#10;有形固定資産減価償却率"/>
        <xdr:cNvSpPr txBox="1"/>
      </xdr:nvSpPr>
      <xdr:spPr>
        <a:xfrm>
          <a:off x="11354444" y="962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112140</xdr:rowOff>
    </xdr:from>
    <xdr:ext cx="405111" cy="259045"/>
    <xdr:sp macro="" textlink="">
      <xdr:nvSpPr>
        <xdr:cNvPr id="568" name="n_1mainValue【保健センター・保健所】&#10;有形固定資産減価償却率"/>
        <xdr:cNvSpPr txBox="1"/>
      </xdr:nvSpPr>
      <xdr:spPr>
        <a:xfrm>
          <a:off x="13742044" y="10519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76217</xdr:rowOff>
    </xdr:from>
    <xdr:ext cx="405111" cy="259045"/>
    <xdr:sp macro="" textlink="">
      <xdr:nvSpPr>
        <xdr:cNvPr id="569" name="n_2mainValue【保健センター・保健所】&#10;有形固定資産減価償却率"/>
        <xdr:cNvSpPr txBox="1"/>
      </xdr:nvSpPr>
      <xdr:spPr>
        <a:xfrm>
          <a:off x="12960994" y="1048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40294</xdr:rowOff>
    </xdr:from>
    <xdr:ext cx="405111" cy="259045"/>
    <xdr:sp macro="" textlink="">
      <xdr:nvSpPr>
        <xdr:cNvPr id="570" name="n_3mainValue【保健センター・保健所】&#10;有形固定資産減価償却率"/>
        <xdr:cNvSpPr txBox="1"/>
      </xdr:nvSpPr>
      <xdr:spPr>
        <a:xfrm>
          <a:off x="12167244" y="10447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4371</xdr:rowOff>
    </xdr:from>
    <xdr:ext cx="405111" cy="259045"/>
    <xdr:sp macro="" textlink="">
      <xdr:nvSpPr>
        <xdr:cNvPr id="571" name="n_4mainValue【保健センター・保健所】&#10;有形固定資産減価償却率"/>
        <xdr:cNvSpPr txBox="1"/>
      </xdr:nvSpPr>
      <xdr:spPr>
        <a:xfrm>
          <a:off x="11354444" y="10412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2" name="直線コネクタ 581"/>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3" name="テキスト ボックス 582"/>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4" name="直線コネクタ 583"/>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5" name="テキスト ボックス 584"/>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6" name="直線コネクタ 585"/>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7" name="テキスト ボックス 586"/>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8" name="直線コネクタ 587"/>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9" name="テキスト ボックス 588"/>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0" name="直線コネクタ 589"/>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1" name="テキスト ボックス 590"/>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595" name="直線コネクタ 594"/>
        <xdr:cNvCxnSpPr/>
      </xdr:nvCxnSpPr>
      <xdr:spPr>
        <a:xfrm flipV="1">
          <a:off x="19951064" y="908939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6" name="【保健センター・保健所】&#10;一人当たり面積最小値テキスト"/>
        <xdr:cNvSpPr txBox="1"/>
      </xdr:nvSpPr>
      <xdr:spPr>
        <a:xfrm>
          <a:off x="19989800"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7" name="直線コネクタ 596"/>
        <xdr:cNvCxnSpPr/>
      </xdr:nvCxnSpPr>
      <xdr:spPr>
        <a:xfrm>
          <a:off x="19881850" y="106260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598" name="【保健センター・保健所】&#10;一人当たり面積最大値テキスト"/>
        <xdr:cNvSpPr txBox="1"/>
      </xdr:nvSpPr>
      <xdr:spPr>
        <a:xfrm>
          <a:off x="19989800" y="887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599" name="直線コネクタ 598"/>
        <xdr:cNvCxnSpPr/>
      </xdr:nvCxnSpPr>
      <xdr:spPr>
        <a:xfrm>
          <a:off x="19881850" y="90893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162577</xdr:rowOff>
    </xdr:from>
    <xdr:ext cx="469744" cy="259045"/>
    <xdr:sp macro="" textlink="">
      <xdr:nvSpPr>
        <xdr:cNvPr id="600" name="【保健センター・保健所】&#10;一人当たり面積平均値テキスト"/>
        <xdr:cNvSpPr txBox="1"/>
      </xdr:nvSpPr>
      <xdr:spPr>
        <a:xfrm>
          <a:off x="1998980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601" name="フローチャート: 判断 600"/>
        <xdr:cNvSpPr/>
      </xdr:nvSpPr>
      <xdr:spPr>
        <a:xfrm>
          <a:off x="19900900" y="10382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602" name="フローチャート: 判断 601"/>
        <xdr:cNvSpPr/>
      </xdr:nvSpPr>
      <xdr:spPr>
        <a:xfrm>
          <a:off x="19157950" y="103784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603" name="フローチャート: 判断 602"/>
        <xdr:cNvSpPr/>
      </xdr:nvSpPr>
      <xdr:spPr>
        <a:xfrm>
          <a:off x="18345150" y="10382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604" name="フローチャート: 判断 603"/>
        <xdr:cNvSpPr/>
      </xdr:nvSpPr>
      <xdr:spPr>
        <a:xfrm>
          <a:off x="17551400" y="10393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605" name="フローチャート: 判断 604"/>
        <xdr:cNvSpPr/>
      </xdr:nvSpPr>
      <xdr:spPr>
        <a:xfrm>
          <a:off x="16757650" y="104089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132080</xdr:rowOff>
    </xdr:from>
    <xdr:to>
      <xdr:col>116</xdr:col>
      <xdr:colOff>114300</xdr:colOff>
      <xdr:row>64</xdr:row>
      <xdr:rowOff>62230</xdr:rowOff>
    </xdr:to>
    <xdr:sp macro="" textlink="">
      <xdr:nvSpPr>
        <xdr:cNvPr id="611" name="楕円 610"/>
        <xdr:cNvSpPr/>
      </xdr:nvSpPr>
      <xdr:spPr>
        <a:xfrm>
          <a:off x="19900900" y="105397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47007</xdr:rowOff>
    </xdr:from>
    <xdr:ext cx="469744" cy="259045"/>
    <xdr:sp macro="" textlink="">
      <xdr:nvSpPr>
        <xdr:cNvPr id="612" name="【保健センター・保健所】&#10;一人当たり面積該当値テキスト"/>
        <xdr:cNvSpPr txBox="1"/>
      </xdr:nvSpPr>
      <xdr:spPr>
        <a:xfrm>
          <a:off x="19989800"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132080</xdr:rowOff>
    </xdr:from>
    <xdr:to>
      <xdr:col>112</xdr:col>
      <xdr:colOff>38100</xdr:colOff>
      <xdr:row>64</xdr:row>
      <xdr:rowOff>62230</xdr:rowOff>
    </xdr:to>
    <xdr:sp macro="" textlink="">
      <xdr:nvSpPr>
        <xdr:cNvPr id="613" name="楕円 612"/>
        <xdr:cNvSpPr/>
      </xdr:nvSpPr>
      <xdr:spPr>
        <a:xfrm>
          <a:off x="19157950" y="105397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11430</xdr:rowOff>
    </xdr:from>
    <xdr:to>
      <xdr:col>116</xdr:col>
      <xdr:colOff>63500</xdr:colOff>
      <xdr:row>64</xdr:row>
      <xdr:rowOff>11430</xdr:rowOff>
    </xdr:to>
    <xdr:cxnSp macro="">
      <xdr:nvCxnSpPr>
        <xdr:cNvPr id="614" name="直線コネクタ 613"/>
        <xdr:cNvCxnSpPr/>
      </xdr:nvCxnSpPr>
      <xdr:spPr>
        <a:xfrm>
          <a:off x="19202400" y="1058418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132080</xdr:rowOff>
    </xdr:from>
    <xdr:to>
      <xdr:col>107</xdr:col>
      <xdr:colOff>101600</xdr:colOff>
      <xdr:row>64</xdr:row>
      <xdr:rowOff>62230</xdr:rowOff>
    </xdr:to>
    <xdr:sp macro="" textlink="">
      <xdr:nvSpPr>
        <xdr:cNvPr id="615" name="楕円 614"/>
        <xdr:cNvSpPr/>
      </xdr:nvSpPr>
      <xdr:spPr>
        <a:xfrm>
          <a:off x="18345150" y="105397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11430</xdr:rowOff>
    </xdr:from>
    <xdr:to>
      <xdr:col>111</xdr:col>
      <xdr:colOff>177800</xdr:colOff>
      <xdr:row>64</xdr:row>
      <xdr:rowOff>11430</xdr:rowOff>
    </xdr:to>
    <xdr:cxnSp macro="">
      <xdr:nvCxnSpPr>
        <xdr:cNvPr id="616" name="直線コネクタ 615"/>
        <xdr:cNvCxnSpPr/>
      </xdr:nvCxnSpPr>
      <xdr:spPr>
        <a:xfrm>
          <a:off x="18395950" y="1058418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132080</xdr:rowOff>
    </xdr:from>
    <xdr:to>
      <xdr:col>102</xdr:col>
      <xdr:colOff>165100</xdr:colOff>
      <xdr:row>64</xdr:row>
      <xdr:rowOff>62230</xdr:rowOff>
    </xdr:to>
    <xdr:sp macro="" textlink="">
      <xdr:nvSpPr>
        <xdr:cNvPr id="617" name="楕円 616"/>
        <xdr:cNvSpPr/>
      </xdr:nvSpPr>
      <xdr:spPr>
        <a:xfrm>
          <a:off x="17551400" y="105397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11430</xdr:rowOff>
    </xdr:from>
    <xdr:to>
      <xdr:col>107</xdr:col>
      <xdr:colOff>50800</xdr:colOff>
      <xdr:row>64</xdr:row>
      <xdr:rowOff>11430</xdr:rowOff>
    </xdr:to>
    <xdr:cxnSp macro="">
      <xdr:nvCxnSpPr>
        <xdr:cNvPr id="618" name="直線コネクタ 617"/>
        <xdr:cNvCxnSpPr/>
      </xdr:nvCxnSpPr>
      <xdr:spPr>
        <a:xfrm>
          <a:off x="17602200" y="1058418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135890</xdr:rowOff>
    </xdr:from>
    <xdr:to>
      <xdr:col>98</xdr:col>
      <xdr:colOff>38100</xdr:colOff>
      <xdr:row>64</xdr:row>
      <xdr:rowOff>66040</xdr:rowOff>
    </xdr:to>
    <xdr:sp macro="" textlink="">
      <xdr:nvSpPr>
        <xdr:cNvPr id="619" name="楕円 618"/>
        <xdr:cNvSpPr/>
      </xdr:nvSpPr>
      <xdr:spPr>
        <a:xfrm>
          <a:off x="16757650" y="105435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11430</xdr:rowOff>
    </xdr:from>
    <xdr:to>
      <xdr:col>102</xdr:col>
      <xdr:colOff>114300</xdr:colOff>
      <xdr:row>64</xdr:row>
      <xdr:rowOff>15240</xdr:rowOff>
    </xdr:to>
    <xdr:cxnSp macro="">
      <xdr:nvCxnSpPr>
        <xdr:cNvPr id="620" name="直線コネクタ 619"/>
        <xdr:cNvCxnSpPr/>
      </xdr:nvCxnSpPr>
      <xdr:spPr>
        <a:xfrm flipV="1">
          <a:off x="16802100" y="1058418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82567</xdr:rowOff>
    </xdr:from>
    <xdr:ext cx="469744" cy="259045"/>
    <xdr:sp macro="" textlink="">
      <xdr:nvSpPr>
        <xdr:cNvPr id="621" name="n_1aveValue【保健センター・保健所】&#10;一人当たり面積"/>
        <xdr:cNvSpPr txBox="1"/>
      </xdr:nvSpPr>
      <xdr:spPr>
        <a:xfrm>
          <a:off x="189802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622" name="n_2aveValue【保健センター・保健所】&#10;一人当たり面積"/>
        <xdr:cNvSpPr txBox="1"/>
      </xdr:nvSpPr>
      <xdr:spPr>
        <a:xfrm>
          <a:off x="181801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97807</xdr:rowOff>
    </xdr:from>
    <xdr:ext cx="469744" cy="259045"/>
    <xdr:sp macro="" textlink="">
      <xdr:nvSpPr>
        <xdr:cNvPr id="623" name="n_3aveValue【保健センター・保健所】&#10;一人当たり面積"/>
        <xdr:cNvSpPr txBox="1"/>
      </xdr:nvSpPr>
      <xdr:spPr>
        <a:xfrm>
          <a:off x="17386377"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113047</xdr:rowOff>
    </xdr:from>
    <xdr:ext cx="469744" cy="259045"/>
    <xdr:sp macro="" textlink="">
      <xdr:nvSpPr>
        <xdr:cNvPr id="624" name="n_4aveValue【保健センター・保健所】&#10;一人当たり面積"/>
        <xdr:cNvSpPr txBox="1"/>
      </xdr:nvSpPr>
      <xdr:spPr>
        <a:xfrm>
          <a:off x="1659262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53357</xdr:rowOff>
    </xdr:from>
    <xdr:ext cx="469744" cy="259045"/>
    <xdr:sp macro="" textlink="">
      <xdr:nvSpPr>
        <xdr:cNvPr id="625" name="n_1mainValue【保健センター・保健所】&#10;一人当たり面積"/>
        <xdr:cNvSpPr txBox="1"/>
      </xdr:nvSpPr>
      <xdr:spPr>
        <a:xfrm>
          <a:off x="189802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53357</xdr:rowOff>
    </xdr:from>
    <xdr:ext cx="469744" cy="259045"/>
    <xdr:sp macro="" textlink="">
      <xdr:nvSpPr>
        <xdr:cNvPr id="626" name="n_2mainValue【保健センター・保健所】&#10;一人当たり面積"/>
        <xdr:cNvSpPr txBox="1"/>
      </xdr:nvSpPr>
      <xdr:spPr>
        <a:xfrm>
          <a:off x="181801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53357</xdr:rowOff>
    </xdr:from>
    <xdr:ext cx="469744" cy="259045"/>
    <xdr:sp macro="" textlink="">
      <xdr:nvSpPr>
        <xdr:cNvPr id="627" name="n_3mainValue【保健センター・保健所】&#10;一人当たり面積"/>
        <xdr:cNvSpPr txBox="1"/>
      </xdr:nvSpPr>
      <xdr:spPr>
        <a:xfrm>
          <a:off x="1738637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57167</xdr:rowOff>
    </xdr:from>
    <xdr:ext cx="469744" cy="259045"/>
    <xdr:sp macro="" textlink="">
      <xdr:nvSpPr>
        <xdr:cNvPr id="628" name="n_4mainValue【保健センター・保健所】&#10;一人当たり面積"/>
        <xdr:cNvSpPr txBox="1"/>
      </xdr:nvSpPr>
      <xdr:spPr>
        <a:xfrm>
          <a:off x="165926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9" name="テキスト ボックス 648"/>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1" name="テキスト ボックス 650"/>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653" name="直線コネクタ 652"/>
        <xdr:cNvCxnSpPr/>
      </xdr:nvCxnSpPr>
      <xdr:spPr>
        <a:xfrm flipV="1">
          <a:off x="14699614" y="13017500"/>
          <a:ext cx="0" cy="125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654" name="【消防施設】&#10;有形固定資産減価償却率最小値テキスト"/>
        <xdr:cNvSpPr txBox="1"/>
      </xdr:nvSpPr>
      <xdr:spPr>
        <a:xfrm>
          <a:off x="14738350" y="1427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655" name="直線コネクタ 654"/>
        <xdr:cNvCxnSpPr/>
      </xdr:nvCxnSpPr>
      <xdr:spPr>
        <a:xfrm>
          <a:off x="14611350" y="14273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56" name="【消防施設】&#10;有形固定資産減価償却率最大値テキスト"/>
        <xdr:cNvSpPr txBox="1"/>
      </xdr:nvSpPr>
      <xdr:spPr>
        <a:xfrm>
          <a:off x="14738350" y="1279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57" name="直線コネクタ 656"/>
        <xdr:cNvCxnSpPr/>
      </xdr:nvCxnSpPr>
      <xdr:spPr>
        <a:xfrm>
          <a:off x="14611350" y="1301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40022</xdr:rowOff>
    </xdr:from>
    <xdr:ext cx="405111" cy="259045"/>
    <xdr:sp macro="" textlink="">
      <xdr:nvSpPr>
        <xdr:cNvPr id="658" name="【消防施設】&#10;有形固定資産減価償却率平均値テキスト"/>
        <xdr:cNvSpPr txBox="1"/>
      </xdr:nvSpPr>
      <xdr:spPr>
        <a:xfrm>
          <a:off x="14738350" y="13584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59" name="フローチャート: 判断 658"/>
        <xdr:cNvSpPr/>
      </xdr:nvSpPr>
      <xdr:spPr>
        <a:xfrm>
          <a:off x="14649450" y="136061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660" name="フローチャート: 判断 659"/>
        <xdr:cNvSpPr/>
      </xdr:nvSpPr>
      <xdr:spPr>
        <a:xfrm>
          <a:off x="13887450" y="135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661" name="フローチャート: 判断 660"/>
        <xdr:cNvSpPr/>
      </xdr:nvSpPr>
      <xdr:spPr>
        <a:xfrm>
          <a:off x="13093700" y="13538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662" name="フローチャート: 判断 661"/>
        <xdr:cNvSpPr/>
      </xdr:nvSpPr>
      <xdr:spPr>
        <a:xfrm>
          <a:off x="12299950" y="135324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663" name="フローチャート: 判断 662"/>
        <xdr:cNvSpPr/>
      </xdr:nvSpPr>
      <xdr:spPr>
        <a:xfrm>
          <a:off x="11487150" y="13481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17780</xdr:rowOff>
    </xdr:from>
    <xdr:to>
      <xdr:col>85</xdr:col>
      <xdr:colOff>177800</xdr:colOff>
      <xdr:row>80</xdr:row>
      <xdr:rowOff>119380</xdr:rowOff>
    </xdr:to>
    <xdr:sp macro="" textlink="">
      <xdr:nvSpPr>
        <xdr:cNvPr id="669" name="楕円 668"/>
        <xdr:cNvSpPr/>
      </xdr:nvSpPr>
      <xdr:spPr>
        <a:xfrm>
          <a:off x="14649450" y="132321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40657</xdr:rowOff>
    </xdr:from>
    <xdr:ext cx="405111" cy="259045"/>
    <xdr:sp macro="" textlink="">
      <xdr:nvSpPr>
        <xdr:cNvPr id="670" name="【消防施設】&#10;有形固定資産減価償却率該当値テキスト"/>
        <xdr:cNvSpPr txBox="1"/>
      </xdr:nvSpPr>
      <xdr:spPr>
        <a:xfrm>
          <a:off x="14738350" y="1308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4445</xdr:rowOff>
    </xdr:from>
    <xdr:to>
      <xdr:col>81</xdr:col>
      <xdr:colOff>101600</xdr:colOff>
      <xdr:row>80</xdr:row>
      <xdr:rowOff>106045</xdr:rowOff>
    </xdr:to>
    <xdr:sp macro="" textlink="">
      <xdr:nvSpPr>
        <xdr:cNvPr id="671" name="楕円 670"/>
        <xdr:cNvSpPr/>
      </xdr:nvSpPr>
      <xdr:spPr>
        <a:xfrm>
          <a:off x="13887450" y="132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55245</xdr:rowOff>
    </xdr:from>
    <xdr:to>
      <xdr:col>85</xdr:col>
      <xdr:colOff>127000</xdr:colOff>
      <xdr:row>80</xdr:row>
      <xdr:rowOff>68580</xdr:rowOff>
    </xdr:to>
    <xdr:cxnSp macro="">
      <xdr:nvCxnSpPr>
        <xdr:cNvPr id="672" name="直線コネクタ 671"/>
        <xdr:cNvCxnSpPr/>
      </xdr:nvCxnSpPr>
      <xdr:spPr>
        <a:xfrm>
          <a:off x="13938250" y="13269595"/>
          <a:ext cx="762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147320</xdr:rowOff>
    </xdr:from>
    <xdr:to>
      <xdr:col>76</xdr:col>
      <xdr:colOff>165100</xdr:colOff>
      <xdr:row>80</xdr:row>
      <xdr:rowOff>77470</xdr:rowOff>
    </xdr:to>
    <xdr:sp macro="" textlink="">
      <xdr:nvSpPr>
        <xdr:cNvPr id="673" name="楕円 672"/>
        <xdr:cNvSpPr/>
      </xdr:nvSpPr>
      <xdr:spPr>
        <a:xfrm>
          <a:off x="13093700" y="13196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26670</xdr:rowOff>
    </xdr:from>
    <xdr:to>
      <xdr:col>81</xdr:col>
      <xdr:colOff>50800</xdr:colOff>
      <xdr:row>80</xdr:row>
      <xdr:rowOff>55245</xdr:rowOff>
    </xdr:to>
    <xdr:cxnSp macro="">
      <xdr:nvCxnSpPr>
        <xdr:cNvPr id="674" name="直線コネクタ 673"/>
        <xdr:cNvCxnSpPr/>
      </xdr:nvCxnSpPr>
      <xdr:spPr>
        <a:xfrm>
          <a:off x="13144500" y="13241020"/>
          <a:ext cx="7937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124461</xdr:rowOff>
    </xdr:from>
    <xdr:to>
      <xdr:col>72</xdr:col>
      <xdr:colOff>38100</xdr:colOff>
      <xdr:row>80</xdr:row>
      <xdr:rowOff>54611</xdr:rowOff>
    </xdr:to>
    <xdr:sp macro="" textlink="">
      <xdr:nvSpPr>
        <xdr:cNvPr id="675" name="楕円 674"/>
        <xdr:cNvSpPr/>
      </xdr:nvSpPr>
      <xdr:spPr>
        <a:xfrm>
          <a:off x="12299950" y="131737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3811</xdr:rowOff>
    </xdr:from>
    <xdr:to>
      <xdr:col>76</xdr:col>
      <xdr:colOff>114300</xdr:colOff>
      <xdr:row>80</xdr:row>
      <xdr:rowOff>26670</xdr:rowOff>
    </xdr:to>
    <xdr:cxnSp macro="">
      <xdr:nvCxnSpPr>
        <xdr:cNvPr id="676" name="直線コネクタ 675"/>
        <xdr:cNvCxnSpPr/>
      </xdr:nvCxnSpPr>
      <xdr:spPr>
        <a:xfrm>
          <a:off x="12344400" y="13218161"/>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84455</xdr:rowOff>
    </xdr:from>
    <xdr:to>
      <xdr:col>67</xdr:col>
      <xdr:colOff>101600</xdr:colOff>
      <xdr:row>80</xdr:row>
      <xdr:rowOff>14605</xdr:rowOff>
    </xdr:to>
    <xdr:sp macro="" textlink="">
      <xdr:nvSpPr>
        <xdr:cNvPr id="677" name="楕円 676"/>
        <xdr:cNvSpPr/>
      </xdr:nvSpPr>
      <xdr:spPr>
        <a:xfrm>
          <a:off x="11487150" y="131337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135255</xdr:rowOff>
    </xdr:from>
    <xdr:to>
      <xdr:col>71</xdr:col>
      <xdr:colOff>177800</xdr:colOff>
      <xdr:row>80</xdr:row>
      <xdr:rowOff>3811</xdr:rowOff>
    </xdr:to>
    <xdr:cxnSp macro="">
      <xdr:nvCxnSpPr>
        <xdr:cNvPr id="678" name="直線コネクタ 677"/>
        <xdr:cNvCxnSpPr/>
      </xdr:nvCxnSpPr>
      <xdr:spPr>
        <a:xfrm>
          <a:off x="11537950" y="13184505"/>
          <a:ext cx="806450" cy="3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127652</xdr:rowOff>
    </xdr:from>
    <xdr:ext cx="405111" cy="259045"/>
    <xdr:sp macro="" textlink="">
      <xdr:nvSpPr>
        <xdr:cNvPr id="679" name="n_1aveValue【消防施設】&#10;有形固定資産減価償却率"/>
        <xdr:cNvSpPr txBox="1"/>
      </xdr:nvSpPr>
      <xdr:spPr>
        <a:xfrm>
          <a:off x="13742044" y="13672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80027</xdr:rowOff>
    </xdr:from>
    <xdr:ext cx="405111" cy="259045"/>
    <xdr:sp macro="" textlink="">
      <xdr:nvSpPr>
        <xdr:cNvPr id="680" name="n_2aveValue【消防施設】&#10;有形固定資産減価償却率"/>
        <xdr:cNvSpPr txBox="1"/>
      </xdr:nvSpPr>
      <xdr:spPr>
        <a:xfrm>
          <a:off x="12960994" y="1362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74313</xdr:rowOff>
    </xdr:from>
    <xdr:ext cx="405111" cy="259045"/>
    <xdr:sp macro="" textlink="">
      <xdr:nvSpPr>
        <xdr:cNvPr id="681" name="n_3aveValue【消防施設】&#10;有形固定資産減価償却率"/>
        <xdr:cNvSpPr txBox="1"/>
      </xdr:nvSpPr>
      <xdr:spPr>
        <a:xfrm>
          <a:off x="12167244" y="13618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22877</xdr:rowOff>
    </xdr:from>
    <xdr:ext cx="405111" cy="259045"/>
    <xdr:sp macro="" textlink="">
      <xdr:nvSpPr>
        <xdr:cNvPr id="682" name="n_4aveValue【消防施設】&#10;有形固定資産減価償却率"/>
        <xdr:cNvSpPr txBox="1"/>
      </xdr:nvSpPr>
      <xdr:spPr>
        <a:xfrm>
          <a:off x="11354444" y="1356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122572</xdr:rowOff>
    </xdr:from>
    <xdr:ext cx="405111" cy="259045"/>
    <xdr:sp macro="" textlink="">
      <xdr:nvSpPr>
        <xdr:cNvPr id="683" name="n_1mainValue【消防施設】&#10;有形固定資産減価償却率"/>
        <xdr:cNvSpPr txBox="1"/>
      </xdr:nvSpPr>
      <xdr:spPr>
        <a:xfrm>
          <a:off x="13742044" y="13006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93997</xdr:rowOff>
    </xdr:from>
    <xdr:ext cx="405111" cy="259045"/>
    <xdr:sp macro="" textlink="">
      <xdr:nvSpPr>
        <xdr:cNvPr id="684" name="n_2mainValue【消防施設】&#10;有形固定資産減価償却率"/>
        <xdr:cNvSpPr txBox="1"/>
      </xdr:nvSpPr>
      <xdr:spPr>
        <a:xfrm>
          <a:off x="12960994" y="1297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71138</xdr:rowOff>
    </xdr:from>
    <xdr:ext cx="405111" cy="259045"/>
    <xdr:sp macro="" textlink="">
      <xdr:nvSpPr>
        <xdr:cNvPr id="685" name="n_3mainValue【消防施設】&#10;有形固定資産減価償却率"/>
        <xdr:cNvSpPr txBox="1"/>
      </xdr:nvSpPr>
      <xdr:spPr>
        <a:xfrm>
          <a:off x="12167244" y="12955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31132</xdr:rowOff>
    </xdr:from>
    <xdr:ext cx="405111" cy="259045"/>
    <xdr:sp macro="" textlink="">
      <xdr:nvSpPr>
        <xdr:cNvPr id="686" name="n_4mainValue【消防施設】&#10;有形固定資産減価償却率"/>
        <xdr:cNvSpPr txBox="1"/>
      </xdr:nvSpPr>
      <xdr:spPr>
        <a:xfrm>
          <a:off x="11354444" y="1291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7" name="直線コネクタ 696"/>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8" name="テキスト ボックス 697"/>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9" name="直線コネクタ 698"/>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00" name="テキスト ボックス 699"/>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01" name="直線コネクタ 700"/>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2" name="テキスト ボックス 701"/>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3" name="直線コネクタ 702"/>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4" name="テキスト ボックス 703"/>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5" name="直線コネクタ 704"/>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6" name="テキスト ボックス 705"/>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7" name="直線コネクタ 706"/>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8" name="テキスト ボックス 707"/>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9" name="直線コネクタ 708"/>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0" name="テキスト ボックス 709"/>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1"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712" name="直線コネクタ 711"/>
        <xdr:cNvCxnSpPr/>
      </xdr:nvCxnSpPr>
      <xdr:spPr>
        <a:xfrm flipV="1">
          <a:off x="19951064" y="12957084"/>
          <a:ext cx="0" cy="139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713" name="【消防施設】&#10;一人当たり面積最小値テキスト"/>
        <xdr:cNvSpPr txBox="1"/>
      </xdr:nvSpPr>
      <xdr:spPr>
        <a:xfrm>
          <a:off x="19989800" y="1435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714" name="直線コネクタ 713"/>
        <xdr:cNvCxnSpPr/>
      </xdr:nvCxnSpPr>
      <xdr:spPr>
        <a:xfrm>
          <a:off x="19881850" y="143529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715" name="【消防施設】&#10;一人当たり面積最大値テキスト"/>
        <xdr:cNvSpPr txBox="1"/>
      </xdr:nvSpPr>
      <xdr:spPr>
        <a:xfrm>
          <a:off x="19989800" y="1273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716" name="直線コネクタ 715"/>
        <xdr:cNvCxnSpPr/>
      </xdr:nvCxnSpPr>
      <xdr:spPr>
        <a:xfrm>
          <a:off x="19881850" y="129570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131734</xdr:rowOff>
    </xdr:from>
    <xdr:ext cx="469744" cy="259045"/>
    <xdr:sp macro="" textlink="">
      <xdr:nvSpPr>
        <xdr:cNvPr id="717" name="【消防施設】&#10;一人当たり面積平均値テキスト"/>
        <xdr:cNvSpPr txBox="1"/>
      </xdr:nvSpPr>
      <xdr:spPr>
        <a:xfrm>
          <a:off x="19989800" y="1417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718" name="フローチャート: 判断 717"/>
        <xdr:cNvSpPr/>
      </xdr:nvSpPr>
      <xdr:spPr>
        <a:xfrm>
          <a:off x="19900900" y="141931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719" name="フローチャート: 判断 718"/>
        <xdr:cNvSpPr/>
      </xdr:nvSpPr>
      <xdr:spPr>
        <a:xfrm>
          <a:off x="19157950" y="141931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720" name="フローチャート: 判断 719"/>
        <xdr:cNvSpPr/>
      </xdr:nvSpPr>
      <xdr:spPr>
        <a:xfrm>
          <a:off x="18345150" y="141888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721" name="フローチャート: 判断 720"/>
        <xdr:cNvSpPr/>
      </xdr:nvSpPr>
      <xdr:spPr>
        <a:xfrm>
          <a:off x="17551400" y="141975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722" name="フローチャート: 判断 721"/>
        <xdr:cNvSpPr/>
      </xdr:nvSpPr>
      <xdr:spPr>
        <a:xfrm>
          <a:off x="16757650" y="142040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3" name="テキスト ボックス 722"/>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4" name="テキスト ボックス 723"/>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5" name="テキスト ボックス 724"/>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6" name="テキスト ボックス 725"/>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7" name="テキスト ボックス 726"/>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126093</xdr:rowOff>
    </xdr:from>
    <xdr:to>
      <xdr:col>116</xdr:col>
      <xdr:colOff>114300</xdr:colOff>
      <xdr:row>86</xdr:row>
      <xdr:rowOff>56243</xdr:rowOff>
    </xdr:to>
    <xdr:sp macro="" textlink="">
      <xdr:nvSpPr>
        <xdr:cNvPr id="728" name="楕円 727"/>
        <xdr:cNvSpPr/>
      </xdr:nvSpPr>
      <xdr:spPr>
        <a:xfrm>
          <a:off x="19900900" y="141659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148970</xdr:rowOff>
    </xdr:from>
    <xdr:ext cx="469744" cy="259045"/>
    <xdr:sp macro="" textlink="">
      <xdr:nvSpPr>
        <xdr:cNvPr id="729" name="【消防施設】&#10;一人当たり面積該当値テキスト"/>
        <xdr:cNvSpPr txBox="1"/>
      </xdr:nvSpPr>
      <xdr:spPr>
        <a:xfrm>
          <a:off x="19989800" y="1402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133713</xdr:rowOff>
    </xdr:from>
    <xdr:to>
      <xdr:col>112</xdr:col>
      <xdr:colOff>38100</xdr:colOff>
      <xdr:row>86</xdr:row>
      <xdr:rowOff>63863</xdr:rowOff>
    </xdr:to>
    <xdr:sp macro="" textlink="">
      <xdr:nvSpPr>
        <xdr:cNvPr id="730" name="楕円 729"/>
        <xdr:cNvSpPr/>
      </xdr:nvSpPr>
      <xdr:spPr>
        <a:xfrm>
          <a:off x="19157950" y="141735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5443</xdr:rowOff>
    </xdr:from>
    <xdr:to>
      <xdr:col>116</xdr:col>
      <xdr:colOff>63500</xdr:colOff>
      <xdr:row>86</xdr:row>
      <xdr:rowOff>13063</xdr:rowOff>
    </xdr:to>
    <xdr:cxnSp macro="">
      <xdr:nvCxnSpPr>
        <xdr:cNvPr id="731" name="直線コネクタ 730"/>
        <xdr:cNvCxnSpPr/>
      </xdr:nvCxnSpPr>
      <xdr:spPr>
        <a:xfrm flipV="1">
          <a:off x="19202400" y="14210393"/>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135889</xdr:rowOff>
    </xdr:from>
    <xdr:to>
      <xdr:col>107</xdr:col>
      <xdr:colOff>101600</xdr:colOff>
      <xdr:row>86</xdr:row>
      <xdr:rowOff>66039</xdr:rowOff>
    </xdr:to>
    <xdr:sp macro="" textlink="">
      <xdr:nvSpPr>
        <xdr:cNvPr id="732" name="楕円 731"/>
        <xdr:cNvSpPr/>
      </xdr:nvSpPr>
      <xdr:spPr>
        <a:xfrm>
          <a:off x="18345150" y="141757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13063</xdr:rowOff>
    </xdr:from>
    <xdr:to>
      <xdr:col>111</xdr:col>
      <xdr:colOff>177800</xdr:colOff>
      <xdr:row>86</xdr:row>
      <xdr:rowOff>15239</xdr:rowOff>
    </xdr:to>
    <xdr:cxnSp macro="">
      <xdr:nvCxnSpPr>
        <xdr:cNvPr id="733" name="直線コネクタ 732"/>
        <xdr:cNvCxnSpPr/>
      </xdr:nvCxnSpPr>
      <xdr:spPr>
        <a:xfrm flipV="1">
          <a:off x="18395950" y="14218013"/>
          <a:ext cx="80645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139156</xdr:rowOff>
    </xdr:from>
    <xdr:to>
      <xdr:col>102</xdr:col>
      <xdr:colOff>165100</xdr:colOff>
      <xdr:row>86</xdr:row>
      <xdr:rowOff>69306</xdr:rowOff>
    </xdr:to>
    <xdr:sp macro="" textlink="">
      <xdr:nvSpPr>
        <xdr:cNvPr id="734" name="楕円 733"/>
        <xdr:cNvSpPr/>
      </xdr:nvSpPr>
      <xdr:spPr>
        <a:xfrm>
          <a:off x="17551400" y="141790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15239</xdr:rowOff>
    </xdr:from>
    <xdr:to>
      <xdr:col>107</xdr:col>
      <xdr:colOff>50800</xdr:colOff>
      <xdr:row>86</xdr:row>
      <xdr:rowOff>18506</xdr:rowOff>
    </xdr:to>
    <xdr:cxnSp macro="">
      <xdr:nvCxnSpPr>
        <xdr:cNvPr id="735" name="直線コネクタ 734"/>
        <xdr:cNvCxnSpPr/>
      </xdr:nvCxnSpPr>
      <xdr:spPr>
        <a:xfrm flipV="1">
          <a:off x="17602200" y="14220189"/>
          <a:ext cx="79375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140244</xdr:rowOff>
    </xdr:from>
    <xdr:to>
      <xdr:col>98</xdr:col>
      <xdr:colOff>38100</xdr:colOff>
      <xdr:row>86</xdr:row>
      <xdr:rowOff>70394</xdr:rowOff>
    </xdr:to>
    <xdr:sp macro="" textlink="">
      <xdr:nvSpPr>
        <xdr:cNvPr id="736" name="楕円 735"/>
        <xdr:cNvSpPr/>
      </xdr:nvSpPr>
      <xdr:spPr>
        <a:xfrm>
          <a:off x="16757650" y="141800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18506</xdr:rowOff>
    </xdr:from>
    <xdr:to>
      <xdr:col>102</xdr:col>
      <xdr:colOff>114300</xdr:colOff>
      <xdr:row>86</xdr:row>
      <xdr:rowOff>19594</xdr:rowOff>
    </xdr:to>
    <xdr:cxnSp macro="">
      <xdr:nvCxnSpPr>
        <xdr:cNvPr id="737" name="直線コネクタ 736"/>
        <xdr:cNvCxnSpPr/>
      </xdr:nvCxnSpPr>
      <xdr:spPr>
        <a:xfrm flipV="1">
          <a:off x="16802100" y="14223456"/>
          <a:ext cx="8001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74584</xdr:rowOff>
    </xdr:from>
    <xdr:ext cx="469744" cy="259045"/>
    <xdr:sp macro="" textlink="">
      <xdr:nvSpPr>
        <xdr:cNvPr id="738" name="n_1aveValue【消防施設】&#10;一人当たり面積"/>
        <xdr:cNvSpPr txBox="1"/>
      </xdr:nvSpPr>
      <xdr:spPr>
        <a:xfrm>
          <a:off x="18980227" y="1427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70229</xdr:rowOff>
    </xdr:from>
    <xdr:ext cx="469744" cy="259045"/>
    <xdr:sp macro="" textlink="">
      <xdr:nvSpPr>
        <xdr:cNvPr id="739" name="n_2aveValue【消防施設】&#10;一人当たり面積"/>
        <xdr:cNvSpPr txBox="1"/>
      </xdr:nvSpPr>
      <xdr:spPr>
        <a:xfrm>
          <a:off x="18180127" y="1427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78939</xdr:rowOff>
    </xdr:from>
    <xdr:ext cx="469744" cy="259045"/>
    <xdr:sp macro="" textlink="">
      <xdr:nvSpPr>
        <xdr:cNvPr id="740" name="n_3aveValue【消防施設】&#10;一人当たり面積"/>
        <xdr:cNvSpPr txBox="1"/>
      </xdr:nvSpPr>
      <xdr:spPr>
        <a:xfrm>
          <a:off x="17386377" y="142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85470</xdr:rowOff>
    </xdr:from>
    <xdr:ext cx="469744" cy="259045"/>
    <xdr:sp macro="" textlink="">
      <xdr:nvSpPr>
        <xdr:cNvPr id="741" name="n_4aveValue【消防施設】&#10;一人当たり面積"/>
        <xdr:cNvSpPr txBox="1"/>
      </xdr:nvSpPr>
      <xdr:spPr>
        <a:xfrm>
          <a:off x="16592627" y="1429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80390</xdr:rowOff>
    </xdr:from>
    <xdr:ext cx="469744" cy="259045"/>
    <xdr:sp macro="" textlink="">
      <xdr:nvSpPr>
        <xdr:cNvPr id="742" name="n_1mainValue【消防施設】&#10;一人当たり面積"/>
        <xdr:cNvSpPr txBox="1"/>
      </xdr:nvSpPr>
      <xdr:spPr>
        <a:xfrm>
          <a:off x="18980227" y="1395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82566</xdr:rowOff>
    </xdr:from>
    <xdr:ext cx="469744" cy="259045"/>
    <xdr:sp macro="" textlink="">
      <xdr:nvSpPr>
        <xdr:cNvPr id="743" name="n_2mainValue【消防施設】&#10;一人当たり面積"/>
        <xdr:cNvSpPr txBox="1"/>
      </xdr:nvSpPr>
      <xdr:spPr>
        <a:xfrm>
          <a:off x="18180127" y="1395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85833</xdr:rowOff>
    </xdr:from>
    <xdr:ext cx="469744" cy="259045"/>
    <xdr:sp macro="" textlink="">
      <xdr:nvSpPr>
        <xdr:cNvPr id="744" name="n_3mainValue【消防施設】&#10;一人当たり面積"/>
        <xdr:cNvSpPr txBox="1"/>
      </xdr:nvSpPr>
      <xdr:spPr>
        <a:xfrm>
          <a:off x="17386377" y="139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86921</xdr:rowOff>
    </xdr:from>
    <xdr:ext cx="469744" cy="259045"/>
    <xdr:sp macro="" textlink="">
      <xdr:nvSpPr>
        <xdr:cNvPr id="745" name="n_4mainValue【消防施設】&#10;一人当たり面積"/>
        <xdr:cNvSpPr txBox="1"/>
      </xdr:nvSpPr>
      <xdr:spPr>
        <a:xfrm>
          <a:off x="16592627" y="1396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6" name="正方形/長方形 745"/>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7" name="正方形/長方形 746"/>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8" name="正方形/長方形 747"/>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9" name="正方形/長方形 748"/>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0" name="正方形/長方形 749"/>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1" name="正方形/長方形 750"/>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2" name="正方形/長方形 751"/>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正方形/長方形 752"/>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4" name="テキスト ボックス 753"/>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5" name="直線コネクタ 754"/>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6" name="テキスト ボックス 755"/>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7" name="直線コネクタ 756"/>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8" name="テキスト ボックス 757"/>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9" name="直線コネクタ 758"/>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0" name="テキスト ボックス 759"/>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1" name="直線コネクタ 760"/>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2" name="テキスト ボックス 761"/>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3" name="直線コネクタ 762"/>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4" name="テキスト ボックス 763"/>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5" name="直線コネクタ 764"/>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6" name="テキスト ボックス 765"/>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7" name="直線コネクタ 766"/>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8" name="テキスト ボックス 767"/>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9" name="直線コネクタ 768"/>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771" name="直線コネクタ 770"/>
        <xdr:cNvCxnSpPr/>
      </xdr:nvCxnSpPr>
      <xdr:spPr>
        <a:xfrm flipV="1">
          <a:off x="14699614" y="166007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772" name="【庁舎】&#10;有形固定資産減価償却率最小値テキスト"/>
        <xdr:cNvSpPr txBox="1"/>
      </xdr:nvSpPr>
      <xdr:spPr>
        <a:xfrm>
          <a:off x="14738350" y="18152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73" name="直線コネクタ 772"/>
        <xdr:cNvCxnSpPr/>
      </xdr:nvCxnSpPr>
      <xdr:spPr>
        <a:xfrm>
          <a:off x="14611350" y="181486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774" name="【庁舎】&#10;有形固定資産減価償却率最大値テキスト"/>
        <xdr:cNvSpPr txBox="1"/>
      </xdr:nvSpPr>
      <xdr:spPr>
        <a:xfrm>
          <a:off x="14738350" y="16375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775" name="直線コネクタ 774"/>
        <xdr:cNvCxnSpPr/>
      </xdr:nvCxnSpPr>
      <xdr:spPr>
        <a:xfrm>
          <a:off x="14611350" y="166007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776" name="【庁舎】&#10;有形固定資産減価償却率平均値テキスト"/>
        <xdr:cNvSpPr txBox="1"/>
      </xdr:nvSpPr>
      <xdr:spPr>
        <a:xfrm>
          <a:off x="14738350" y="17185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77" name="フローチャート: 判断 776"/>
        <xdr:cNvSpPr/>
      </xdr:nvSpPr>
      <xdr:spPr>
        <a:xfrm>
          <a:off x="14649450" y="173336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78" name="フローチャート: 判断 777"/>
        <xdr:cNvSpPr/>
      </xdr:nvSpPr>
      <xdr:spPr>
        <a:xfrm>
          <a:off x="13887450" y="1733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79" name="フローチャート: 判断 778"/>
        <xdr:cNvSpPr/>
      </xdr:nvSpPr>
      <xdr:spPr>
        <a:xfrm>
          <a:off x="13093700" y="1731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780" name="フローチャート: 判断 779"/>
        <xdr:cNvSpPr/>
      </xdr:nvSpPr>
      <xdr:spPr>
        <a:xfrm>
          <a:off x="12299950" y="173222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781" name="フローチャート: 判断 780"/>
        <xdr:cNvSpPr/>
      </xdr:nvSpPr>
      <xdr:spPr>
        <a:xfrm>
          <a:off x="11487150" y="1730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69487</xdr:rowOff>
    </xdr:from>
    <xdr:to>
      <xdr:col>85</xdr:col>
      <xdr:colOff>177800</xdr:colOff>
      <xdr:row>105</xdr:row>
      <xdr:rowOff>171087</xdr:rowOff>
    </xdr:to>
    <xdr:sp macro="" textlink="">
      <xdr:nvSpPr>
        <xdr:cNvPr id="787" name="楕円 786"/>
        <xdr:cNvSpPr/>
      </xdr:nvSpPr>
      <xdr:spPr>
        <a:xfrm>
          <a:off x="14649450" y="1750023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47914</xdr:rowOff>
    </xdr:from>
    <xdr:ext cx="405111" cy="259045"/>
    <xdr:sp macro="" textlink="">
      <xdr:nvSpPr>
        <xdr:cNvPr id="788" name="【庁舎】&#10;有形固定資産減価償却率該当値テキスト"/>
        <xdr:cNvSpPr txBox="1"/>
      </xdr:nvSpPr>
      <xdr:spPr>
        <a:xfrm>
          <a:off x="14738350" y="1747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31931</xdr:rowOff>
    </xdr:from>
    <xdr:to>
      <xdr:col>81</xdr:col>
      <xdr:colOff>101600</xdr:colOff>
      <xdr:row>105</xdr:row>
      <xdr:rowOff>133531</xdr:rowOff>
    </xdr:to>
    <xdr:sp macro="" textlink="">
      <xdr:nvSpPr>
        <xdr:cNvPr id="789" name="楕円 788"/>
        <xdr:cNvSpPr/>
      </xdr:nvSpPr>
      <xdr:spPr>
        <a:xfrm>
          <a:off x="13887450" y="1746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82731</xdr:rowOff>
    </xdr:from>
    <xdr:to>
      <xdr:col>85</xdr:col>
      <xdr:colOff>127000</xdr:colOff>
      <xdr:row>105</xdr:row>
      <xdr:rowOff>120287</xdr:rowOff>
    </xdr:to>
    <xdr:cxnSp macro="">
      <xdr:nvCxnSpPr>
        <xdr:cNvPr id="790" name="直線コネクタ 789"/>
        <xdr:cNvCxnSpPr/>
      </xdr:nvCxnSpPr>
      <xdr:spPr>
        <a:xfrm>
          <a:off x="13938250" y="17513481"/>
          <a:ext cx="762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165826</xdr:rowOff>
    </xdr:from>
    <xdr:to>
      <xdr:col>76</xdr:col>
      <xdr:colOff>165100</xdr:colOff>
      <xdr:row>105</xdr:row>
      <xdr:rowOff>95976</xdr:rowOff>
    </xdr:to>
    <xdr:sp macro="" textlink="">
      <xdr:nvSpPr>
        <xdr:cNvPr id="791" name="楕円 790"/>
        <xdr:cNvSpPr/>
      </xdr:nvSpPr>
      <xdr:spPr>
        <a:xfrm>
          <a:off x="13093700" y="1742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45176</xdr:rowOff>
    </xdr:from>
    <xdr:to>
      <xdr:col>81</xdr:col>
      <xdr:colOff>50800</xdr:colOff>
      <xdr:row>105</xdr:row>
      <xdr:rowOff>82731</xdr:rowOff>
    </xdr:to>
    <xdr:cxnSp macro="">
      <xdr:nvCxnSpPr>
        <xdr:cNvPr id="792" name="直線コネクタ 791"/>
        <xdr:cNvCxnSpPr/>
      </xdr:nvCxnSpPr>
      <xdr:spPr>
        <a:xfrm>
          <a:off x="13144500" y="17475926"/>
          <a:ext cx="79375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126637</xdr:rowOff>
    </xdr:from>
    <xdr:to>
      <xdr:col>72</xdr:col>
      <xdr:colOff>38100</xdr:colOff>
      <xdr:row>105</xdr:row>
      <xdr:rowOff>56787</xdr:rowOff>
    </xdr:to>
    <xdr:sp macro="" textlink="">
      <xdr:nvSpPr>
        <xdr:cNvPr id="793" name="楕円 792"/>
        <xdr:cNvSpPr/>
      </xdr:nvSpPr>
      <xdr:spPr>
        <a:xfrm>
          <a:off x="12299950" y="173859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5987</xdr:rowOff>
    </xdr:from>
    <xdr:to>
      <xdr:col>76</xdr:col>
      <xdr:colOff>114300</xdr:colOff>
      <xdr:row>105</xdr:row>
      <xdr:rowOff>45176</xdr:rowOff>
    </xdr:to>
    <xdr:cxnSp macro="">
      <xdr:nvCxnSpPr>
        <xdr:cNvPr id="794" name="直線コネクタ 793"/>
        <xdr:cNvCxnSpPr/>
      </xdr:nvCxnSpPr>
      <xdr:spPr>
        <a:xfrm>
          <a:off x="12344400" y="17436737"/>
          <a:ext cx="8001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165826</xdr:rowOff>
    </xdr:from>
    <xdr:to>
      <xdr:col>67</xdr:col>
      <xdr:colOff>101600</xdr:colOff>
      <xdr:row>105</xdr:row>
      <xdr:rowOff>95976</xdr:rowOff>
    </xdr:to>
    <xdr:sp macro="" textlink="">
      <xdr:nvSpPr>
        <xdr:cNvPr id="795" name="楕円 794"/>
        <xdr:cNvSpPr/>
      </xdr:nvSpPr>
      <xdr:spPr>
        <a:xfrm>
          <a:off x="11487150" y="1742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5987</xdr:rowOff>
    </xdr:from>
    <xdr:to>
      <xdr:col>71</xdr:col>
      <xdr:colOff>177800</xdr:colOff>
      <xdr:row>105</xdr:row>
      <xdr:rowOff>45176</xdr:rowOff>
    </xdr:to>
    <xdr:cxnSp macro="">
      <xdr:nvCxnSpPr>
        <xdr:cNvPr id="796" name="直線コネクタ 795"/>
        <xdr:cNvCxnSpPr/>
      </xdr:nvCxnSpPr>
      <xdr:spPr>
        <a:xfrm flipV="1">
          <a:off x="11537950" y="17436737"/>
          <a:ext cx="80645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797" name="n_1aveValue【庁舎】&#10;有形固定資産減価償却率"/>
        <xdr:cNvSpPr txBox="1"/>
      </xdr:nvSpPr>
      <xdr:spPr>
        <a:xfrm>
          <a:off x="13742044" y="1711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798" name="n_2aveValue【庁舎】&#10;有形固定資産減価償却率"/>
        <xdr:cNvSpPr txBox="1"/>
      </xdr:nvSpPr>
      <xdr:spPr>
        <a:xfrm>
          <a:off x="12960994" y="1709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799" name="n_3aveValue【庁舎】&#10;有形固定資産減価償却率"/>
        <xdr:cNvSpPr txBox="1"/>
      </xdr:nvSpPr>
      <xdr:spPr>
        <a:xfrm>
          <a:off x="12167244" y="1709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800" name="n_4aveValue【庁舎】&#10;有形固定資産減価償却率"/>
        <xdr:cNvSpPr txBox="1"/>
      </xdr:nvSpPr>
      <xdr:spPr>
        <a:xfrm>
          <a:off x="11354444" y="1708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124658</xdr:rowOff>
    </xdr:from>
    <xdr:ext cx="405111" cy="259045"/>
    <xdr:sp macro="" textlink="">
      <xdr:nvSpPr>
        <xdr:cNvPr id="801" name="n_1mainValue【庁舎】&#10;有形固定資産減価償却率"/>
        <xdr:cNvSpPr txBox="1"/>
      </xdr:nvSpPr>
      <xdr:spPr>
        <a:xfrm>
          <a:off x="13742044" y="17555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87103</xdr:rowOff>
    </xdr:from>
    <xdr:ext cx="405111" cy="259045"/>
    <xdr:sp macro="" textlink="">
      <xdr:nvSpPr>
        <xdr:cNvPr id="802" name="n_2mainValue【庁舎】&#10;有形固定資産減価償却率"/>
        <xdr:cNvSpPr txBox="1"/>
      </xdr:nvSpPr>
      <xdr:spPr>
        <a:xfrm>
          <a:off x="12960994" y="17517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47914</xdr:rowOff>
    </xdr:from>
    <xdr:ext cx="405111" cy="259045"/>
    <xdr:sp macro="" textlink="">
      <xdr:nvSpPr>
        <xdr:cNvPr id="803" name="n_3mainValue【庁舎】&#10;有形固定資産減価償却率"/>
        <xdr:cNvSpPr txBox="1"/>
      </xdr:nvSpPr>
      <xdr:spPr>
        <a:xfrm>
          <a:off x="12167244" y="1747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87103</xdr:rowOff>
    </xdr:from>
    <xdr:ext cx="405111" cy="259045"/>
    <xdr:sp macro="" textlink="">
      <xdr:nvSpPr>
        <xdr:cNvPr id="804" name="n_4mainValue【庁舎】&#10;有形固定資産減価償却率"/>
        <xdr:cNvSpPr txBox="1"/>
      </xdr:nvSpPr>
      <xdr:spPr>
        <a:xfrm>
          <a:off x="11354444" y="17517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5" name="正方形/長方形 804"/>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6" name="正方形/長方形 805"/>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7" name="正方形/長方形 806"/>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8" name="正方形/長方形 807"/>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9" name="正方形/長方形 808"/>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0" name="正方形/長方形 809"/>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1" name="正方形/長方形 810"/>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2" name="正方形/長方形 811"/>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3" name="テキスト ボックス 812"/>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4" name="直線コネクタ 813"/>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5" name="直線コネクタ 814"/>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6" name="テキスト ボックス 815"/>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7" name="直線コネクタ 816"/>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8" name="テキスト ボックス 817"/>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9" name="直線コネクタ 818"/>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0" name="テキスト ボックス 819"/>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1" name="直線コネクタ 820"/>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2" name="テキスト ボックス 821"/>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3" name="直線コネクタ 822"/>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4" name="テキスト ボックス 823"/>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828" name="直線コネクタ 827"/>
        <xdr:cNvCxnSpPr/>
      </xdr:nvCxnSpPr>
      <xdr:spPr>
        <a:xfrm flipV="1">
          <a:off x="19951064" y="167297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829" name="【庁舎】&#10;一人当たり面積最小値テキスト"/>
        <xdr:cNvSpPr txBox="1"/>
      </xdr:nvSpPr>
      <xdr:spPr>
        <a:xfrm>
          <a:off x="19989800"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830" name="直線コネクタ 829"/>
        <xdr:cNvCxnSpPr/>
      </xdr:nvCxnSpPr>
      <xdr:spPr>
        <a:xfrm>
          <a:off x="19881850" y="18051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31" name="【庁舎】&#10;一人当たり面積最大値テキスト"/>
        <xdr:cNvSpPr txBox="1"/>
      </xdr:nvSpPr>
      <xdr:spPr>
        <a:xfrm>
          <a:off x="19989800" y="1650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32" name="直線コネクタ 831"/>
        <xdr:cNvCxnSpPr/>
      </xdr:nvCxnSpPr>
      <xdr:spPr>
        <a:xfrm>
          <a:off x="19881850" y="167297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73041</xdr:rowOff>
    </xdr:from>
    <xdr:ext cx="469744" cy="259045"/>
    <xdr:sp macro="" textlink="">
      <xdr:nvSpPr>
        <xdr:cNvPr id="833" name="【庁舎】&#10;一人当たり面積平均値テキスト"/>
        <xdr:cNvSpPr txBox="1"/>
      </xdr:nvSpPr>
      <xdr:spPr>
        <a:xfrm>
          <a:off x="19989800" y="17332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834" name="フローチャート: 判断 833"/>
        <xdr:cNvSpPr/>
      </xdr:nvSpPr>
      <xdr:spPr>
        <a:xfrm>
          <a:off x="19900900" y="1748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835" name="フローチャート: 判断 834"/>
        <xdr:cNvSpPr/>
      </xdr:nvSpPr>
      <xdr:spPr>
        <a:xfrm>
          <a:off x="19157950" y="174771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836" name="フローチャート: 判断 835"/>
        <xdr:cNvSpPr/>
      </xdr:nvSpPr>
      <xdr:spPr>
        <a:xfrm>
          <a:off x="1834515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837" name="フローチャート: 判断 836"/>
        <xdr:cNvSpPr/>
      </xdr:nvSpPr>
      <xdr:spPr>
        <a:xfrm>
          <a:off x="1755140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838" name="フローチャート: 判断 837"/>
        <xdr:cNvSpPr/>
      </xdr:nvSpPr>
      <xdr:spPr>
        <a:xfrm>
          <a:off x="16757650" y="175399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168275</xdr:rowOff>
    </xdr:from>
    <xdr:to>
      <xdr:col>116</xdr:col>
      <xdr:colOff>114300</xdr:colOff>
      <xdr:row>106</xdr:row>
      <xdr:rowOff>98425</xdr:rowOff>
    </xdr:to>
    <xdr:sp macro="" textlink="">
      <xdr:nvSpPr>
        <xdr:cNvPr id="844" name="楕円 843"/>
        <xdr:cNvSpPr/>
      </xdr:nvSpPr>
      <xdr:spPr>
        <a:xfrm>
          <a:off x="19900900" y="1759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146702</xdr:rowOff>
    </xdr:from>
    <xdr:ext cx="469744" cy="259045"/>
    <xdr:sp macro="" textlink="">
      <xdr:nvSpPr>
        <xdr:cNvPr id="845" name="【庁舎】&#10;一人当たり面積該当値テキスト"/>
        <xdr:cNvSpPr txBox="1"/>
      </xdr:nvSpPr>
      <xdr:spPr>
        <a:xfrm>
          <a:off x="19989800" y="1757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4445</xdr:rowOff>
    </xdr:from>
    <xdr:to>
      <xdr:col>112</xdr:col>
      <xdr:colOff>38100</xdr:colOff>
      <xdr:row>106</xdr:row>
      <xdr:rowOff>106045</xdr:rowOff>
    </xdr:to>
    <xdr:sp macro="" textlink="">
      <xdr:nvSpPr>
        <xdr:cNvPr id="846" name="楕円 845"/>
        <xdr:cNvSpPr/>
      </xdr:nvSpPr>
      <xdr:spPr>
        <a:xfrm>
          <a:off x="19157950" y="176066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47625</xdr:rowOff>
    </xdr:from>
    <xdr:to>
      <xdr:col>116</xdr:col>
      <xdr:colOff>63500</xdr:colOff>
      <xdr:row>106</xdr:row>
      <xdr:rowOff>55245</xdr:rowOff>
    </xdr:to>
    <xdr:cxnSp macro="">
      <xdr:nvCxnSpPr>
        <xdr:cNvPr id="847" name="直線コネクタ 846"/>
        <xdr:cNvCxnSpPr/>
      </xdr:nvCxnSpPr>
      <xdr:spPr>
        <a:xfrm flipV="1">
          <a:off x="19202400" y="17649825"/>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10161</xdr:rowOff>
    </xdr:from>
    <xdr:to>
      <xdr:col>107</xdr:col>
      <xdr:colOff>101600</xdr:colOff>
      <xdr:row>106</xdr:row>
      <xdr:rowOff>111761</xdr:rowOff>
    </xdr:to>
    <xdr:sp macro="" textlink="">
      <xdr:nvSpPr>
        <xdr:cNvPr id="848" name="楕円 847"/>
        <xdr:cNvSpPr/>
      </xdr:nvSpPr>
      <xdr:spPr>
        <a:xfrm>
          <a:off x="1834515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55245</xdr:rowOff>
    </xdr:from>
    <xdr:to>
      <xdr:col>111</xdr:col>
      <xdr:colOff>177800</xdr:colOff>
      <xdr:row>106</xdr:row>
      <xdr:rowOff>60961</xdr:rowOff>
    </xdr:to>
    <xdr:cxnSp macro="">
      <xdr:nvCxnSpPr>
        <xdr:cNvPr id="849" name="直線コネクタ 848"/>
        <xdr:cNvCxnSpPr/>
      </xdr:nvCxnSpPr>
      <xdr:spPr>
        <a:xfrm flipV="1">
          <a:off x="18395950" y="17657445"/>
          <a:ext cx="8064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15875</xdr:rowOff>
    </xdr:from>
    <xdr:to>
      <xdr:col>102</xdr:col>
      <xdr:colOff>165100</xdr:colOff>
      <xdr:row>106</xdr:row>
      <xdr:rowOff>117475</xdr:rowOff>
    </xdr:to>
    <xdr:sp macro="" textlink="">
      <xdr:nvSpPr>
        <xdr:cNvPr id="850" name="楕円 849"/>
        <xdr:cNvSpPr/>
      </xdr:nvSpPr>
      <xdr:spPr>
        <a:xfrm>
          <a:off x="17551400" y="1761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60961</xdr:rowOff>
    </xdr:from>
    <xdr:to>
      <xdr:col>107</xdr:col>
      <xdr:colOff>50800</xdr:colOff>
      <xdr:row>106</xdr:row>
      <xdr:rowOff>66675</xdr:rowOff>
    </xdr:to>
    <xdr:cxnSp macro="">
      <xdr:nvCxnSpPr>
        <xdr:cNvPr id="851" name="直線コネクタ 850"/>
        <xdr:cNvCxnSpPr/>
      </xdr:nvCxnSpPr>
      <xdr:spPr>
        <a:xfrm flipV="1">
          <a:off x="17602200" y="17663161"/>
          <a:ext cx="79375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21589</xdr:rowOff>
    </xdr:from>
    <xdr:to>
      <xdr:col>98</xdr:col>
      <xdr:colOff>38100</xdr:colOff>
      <xdr:row>106</xdr:row>
      <xdr:rowOff>123189</xdr:rowOff>
    </xdr:to>
    <xdr:sp macro="" textlink="">
      <xdr:nvSpPr>
        <xdr:cNvPr id="852" name="楕円 851"/>
        <xdr:cNvSpPr/>
      </xdr:nvSpPr>
      <xdr:spPr>
        <a:xfrm>
          <a:off x="16757650" y="176237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66675</xdr:rowOff>
    </xdr:from>
    <xdr:to>
      <xdr:col>102</xdr:col>
      <xdr:colOff>114300</xdr:colOff>
      <xdr:row>106</xdr:row>
      <xdr:rowOff>72389</xdr:rowOff>
    </xdr:to>
    <xdr:cxnSp macro="">
      <xdr:nvCxnSpPr>
        <xdr:cNvPr id="853" name="直線コネクタ 852"/>
        <xdr:cNvCxnSpPr/>
      </xdr:nvCxnSpPr>
      <xdr:spPr>
        <a:xfrm flipV="1">
          <a:off x="16802100" y="17668875"/>
          <a:ext cx="8001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164482</xdr:rowOff>
    </xdr:from>
    <xdr:ext cx="469744" cy="259045"/>
    <xdr:sp macro="" textlink="">
      <xdr:nvSpPr>
        <xdr:cNvPr id="854" name="n_1aveValue【庁舎】&#10;一人当たり面積"/>
        <xdr:cNvSpPr txBox="1"/>
      </xdr:nvSpPr>
      <xdr:spPr>
        <a:xfrm>
          <a:off x="18980227" y="1725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855" name="n_2aveValue【庁舎】&#10;一人当たり面積"/>
        <xdr:cNvSpPr txBox="1"/>
      </xdr:nvSpPr>
      <xdr:spPr>
        <a:xfrm>
          <a:off x="1818012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856" name="n_3aveValue【庁舎】&#10;一人当たり面積"/>
        <xdr:cNvSpPr txBox="1"/>
      </xdr:nvSpPr>
      <xdr:spPr>
        <a:xfrm>
          <a:off x="1738637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857" name="n_4aveValue【庁舎】&#10;一人当たり面積"/>
        <xdr:cNvSpPr txBox="1"/>
      </xdr:nvSpPr>
      <xdr:spPr>
        <a:xfrm>
          <a:off x="16592627" y="1731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97172</xdr:rowOff>
    </xdr:from>
    <xdr:ext cx="469744" cy="259045"/>
    <xdr:sp macro="" textlink="">
      <xdr:nvSpPr>
        <xdr:cNvPr id="858" name="n_1mainValue【庁舎】&#10;一人当たり面積"/>
        <xdr:cNvSpPr txBox="1"/>
      </xdr:nvSpPr>
      <xdr:spPr>
        <a:xfrm>
          <a:off x="18980227" y="1769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102888</xdr:rowOff>
    </xdr:from>
    <xdr:ext cx="469744" cy="259045"/>
    <xdr:sp macro="" textlink="">
      <xdr:nvSpPr>
        <xdr:cNvPr id="859" name="n_2mainValue【庁舎】&#10;一人当たり面積"/>
        <xdr:cNvSpPr txBox="1"/>
      </xdr:nvSpPr>
      <xdr:spPr>
        <a:xfrm>
          <a:off x="18180127" y="1770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108602</xdr:rowOff>
    </xdr:from>
    <xdr:ext cx="469744" cy="259045"/>
    <xdr:sp macro="" textlink="">
      <xdr:nvSpPr>
        <xdr:cNvPr id="860" name="n_3mainValue【庁舎】&#10;一人当たり面積"/>
        <xdr:cNvSpPr txBox="1"/>
      </xdr:nvSpPr>
      <xdr:spPr>
        <a:xfrm>
          <a:off x="17386377" y="1771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114316</xdr:rowOff>
    </xdr:from>
    <xdr:ext cx="469744" cy="259045"/>
    <xdr:sp macro="" textlink="">
      <xdr:nvSpPr>
        <xdr:cNvPr id="861" name="n_4mainValue【庁舎】&#10;一人当たり面積"/>
        <xdr:cNvSpPr txBox="1"/>
      </xdr:nvSpPr>
      <xdr:spPr>
        <a:xfrm>
          <a:off x="16592627" y="1771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て有形固定資産減価償却率が高くなっている施設は、体育館・プール、保健センター、福祉施設及び庁舎であり、低くなっている施設は、図書館、一般廃棄物処理施設及び消防施設である。</a:t>
          </a:r>
        </a:p>
        <a:p>
          <a:r>
            <a:rPr kumimoji="1" lang="ja-JP" altLang="en-US" sz="1300">
              <a:latin typeface="ＭＳ Ｐゴシック" panose="020B0600070205080204" pitchFamily="50" charset="-128"/>
              <a:ea typeface="ＭＳ Ｐゴシック" panose="020B0600070205080204" pitchFamily="50" charset="-128"/>
            </a:rPr>
            <a:t>　一般廃棄物処理施設は、令和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年度で隣接市である高萩市と広域で新施設のほか一連の建設工事が完了したため、有形固定資産減価償却率が低くなっており、今後の施設管理コストの低減が見込まれる。保健センターは、昭和</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年に建設した施設であり、減価償却累計額が大きくなっている。今後は、維持補修をしながら、適正な施設管理に努めていく。一方、図書館及び消防施設については、平成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新図書館、新消防本部庁舎を建設したことから、類似団体と比較して有形固定資産減価償却率が低くなっている。庁舎は、有形固定資産減価償却率が令和元年度以降、類似団体平均を上回っており、建設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年程度経過し大規模改修の必要があることから、平成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年度及び令和元年度に施設改修の設計を行い、令和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年度以降、計画的に改修を行っている状況である。</a:t>
          </a:r>
        </a:p>
        <a:p>
          <a:r>
            <a:rPr kumimoji="1" lang="ja-JP" altLang="en-US" sz="1300">
              <a:latin typeface="ＭＳ Ｐゴシック" panose="020B0600070205080204" pitchFamily="50" charset="-128"/>
              <a:ea typeface="ＭＳ Ｐゴシック" panose="020B0600070205080204" pitchFamily="50" charset="-128"/>
            </a:rPr>
            <a:t>　体育館・プール及び福祉施設は、類似団体と比較して、有形固定資産減価償却率がやや高くなっている。今後は、公共施設等総合管理計画及び公共施設マネジメント計画に基づき、適正な公共施設管理に努める。</a:t>
          </a:r>
        </a:p>
        <a:p>
          <a:r>
            <a:rPr kumimoji="1" lang="ja-JP" altLang="en-US" sz="1300">
              <a:latin typeface="ＭＳ Ｐゴシック" panose="020B0600070205080204" pitchFamily="50" charset="-128"/>
              <a:ea typeface="ＭＳ Ｐゴシック" panose="020B0600070205080204" pitchFamily="50" charset="-128"/>
            </a:rPr>
            <a:t>　一人当たり資産量は、全体としては類似団体と比べ少なくなっているが、消防施設は、市民に対する研修等も実施できる会議室も有した消防庁舎となっていることなどから、類似団体と比べ多くなっている。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40,757
40,103
186.79
21,742,728
20,966,708
655,145
10,891,661
22,386,294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市税において、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市民税は、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法人市民税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が年度により増減はあるものの、市民税全体としては大きな減少がなく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推移しており、固定資産税は、土地</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あるものの、家屋・償却資産が企業の設備投資や大規模太陽光発電施設の整備により増加傾向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が続いて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市税全体では前年度より約</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百万円の収入増となり、近年も安定して収入が確保できており、類似団体と比較して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今後は、人口減少に伴う個人市民税の減額、償却資産の減価償却等に伴う固定資産税の減額が想定されることから、収納率の維持を図り、自主財源の確保に努める。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157692</xdr:rowOff>
    </xdr:from>
    <xdr:to>
      <xdr:col>23</xdr:col>
      <xdr:colOff>133350</xdr:colOff>
      <xdr:row>39</xdr:row>
      <xdr:rowOff>157692</xdr:rowOff>
    </xdr:to>
    <xdr:cxnSp macro="">
      <xdr:nvCxnSpPr>
        <xdr:cNvPr id="69" name="直線コネクタ 68"/>
        <xdr:cNvCxnSpPr/>
      </xdr:nvCxnSpPr>
      <xdr:spPr>
        <a:xfrm>
          <a:off x="4114800" y="68442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39</xdr:row>
      <xdr:rowOff>157692</xdr:rowOff>
    </xdr:to>
    <xdr:cxnSp macro="">
      <xdr:nvCxnSpPr>
        <xdr:cNvPr id="72" name="直線コネクタ 71"/>
        <xdr:cNvCxnSpPr/>
      </xdr:nvCxnSpPr>
      <xdr:spPr>
        <a:xfrm>
          <a:off x="3225800" y="68241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74" name="テキスト ボックス 73"/>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97367</xdr:rowOff>
    </xdr:from>
    <xdr:to>
      <xdr:col>15</xdr:col>
      <xdr:colOff>82550</xdr:colOff>
      <xdr:row>39</xdr:row>
      <xdr:rowOff>137583</xdr:rowOff>
    </xdr:to>
    <xdr:cxnSp macro="">
      <xdr:nvCxnSpPr>
        <xdr:cNvPr id="75" name="直線コネクタ 74"/>
        <xdr:cNvCxnSpPr/>
      </xdr:nvCxnSpPr>
      <xdr:spPr>
        <a:xfrm>
          <a:off x="2336800" y="67839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77" name="テキスト ボックス 76"/>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97367</xdr:rowOff>
    </xdr:from>
    <xdr:to>
      <xdr:col>11</xdr:col>
      <xdr:colOff>31750</xdr:colOff>
      <xdr:row>39</xdr:row>
      <xdr:rowOff>117475</xdr:rowOff>
    </xdr:to>
    <xdr:cxnSp macro="">
      <xdr:nvCxnSpPr>
        <xdr:cNvPr id="78" name="直線コネクタ 77"/>
        <xdr:cNvCxnSpPr/>
      </xdr:nvCxnSpPr>
      <xdr:spPr>
        <a:xfrm flipV="1">
          <a:off x="1447800" y="67839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106892</xdr:rowOff>
    </xdr:from>
    <xdr:to>
      <xdr:col>23</xdr:col>
      <xdr:colOff>184150</xdr:colOff>
      <xdr:row>40</xdr:row>
      <xdr:rowOff>37042</xdr:rowOff>
    </xdr:to>
    <xdr:sp macro="" textlink="">
      <xdr:nvSpPr>
        <xdr:cNvPr id="88" name="楕円 87"/>
        <xdr:cNvSpPr/>
      </xdr:nvSpPr>
      <xdr:spPr>
        <a:xfrm>
          <a:off x="49022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123419</xdr:rowOff>
    </xdr:from>
    <xdr:ext cx="762000" cy="259045"/>
    <xdr:sp macro="" textlink="">
      <xdr:nvSpPr>
        <xdr:cNvPr id="89" name="財政力該当値テキスト"/>
        <xdr:cNvSpPr txBox="1"/>
      </xdr:nvSpPr>
      <xdr:spPr>
        <a:xfrm>
          <a:off x="5041900" y="663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106892</xdr:rowOff>
    </xdr:from>
    <xdr:to>
      <xdr:col>19</xdr:col>
      <xdr:colOff>184150</xdr:colOff>
      <xdr:row>40</xdr:row>
      <xdr:rowOff>37042</xdr:rowOff>
    </xdr:to>
    <xdr:sp macro="" textlink="">
      <xdr:nvSpPr>
        <xdr:cNvPr id="90" name="楕円 89"/>
        <xdr:cNvSpPr/>
      </xdr:nvSpPr>
      <xdr:spPr>
        <a:xfrm>
          <a:off x="4064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47219</xdr:rowOff>
    </xdr:from>
    <xdr:ext cx="736600" cy="259045"/>
    <xdr:sp macro="" textlink="">
      <xdr:nvSpPr>
        <xdr:cNvPr id="91" name="テキスト ボックス 90"/>
        <xdr:cNvSpPr txBox="1"/>
      </xdr:nvSpPr>
      <xdr:spPr>
        <a:xfrm>
          <a:off x="3733800" y="656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86783</xdr:rowOff>
    </xdr:from>
    <xdr:to>
      <xdr:col>15</xdr:col>
      <xdr:colOff>133350</xdr:colOff>
      <xdr:row>40</xdr:row>
      <xdr:rowOff>16933</xdr:rowOff>
    </xdr:to>
    <xdr:sp macro="" textlink="">
      <xdr:nvSpPr>
        <xdr:cNvPr id="92" name="楕円 91"/>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93" name="テキスト ボックス 92"/>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46567</xdr:rowOff>
    </xdr:from>
    <xdr:to>
      <xdr:col>11</xdr:col>
      <xdr:colOff>82550</xdr:colOff>
      <xdr:row>39</xdr:row>
      <xdr:rowOff>148167</xdr:rowOff>
    </xdr:to>
    <xdr:sp macro="" textlink="">
      <xdr:nvSpPr>
        <xdr:cNvPr id="94" name="楕円 93"/>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95" name="テキスト ボックス 94"/>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66675</xdr:rowOff>
    </xdr:from>
    <xdr:to>
      <xdr:col>7</xdr:col>
      <xdr:colOff>31750</xdr:colOff>
      <xdr:row>39</xdr:row>
      <xdr:rowOff>168275</xdr:rowOff>
    </xdr:to>
    <xdr:sp macro="" textlink="">
      <xdr:nvSpPr>
        <xdr:cNvPr id="96" name="楕円 95"/>
        <xdr:cNvSpPr/>
      </xdr:nvSpPr>
      <xdr:spPr>
        <a:xfrm>
          <a:off x="1397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7002</xdr:rowOff>
    </xdr:from>
    <xdr:ext cx="762000" cy="259045"/>
    <xdr:sp macro="" textlink="">
      <xdr:nvSpPr>
        <xdr:cNvPr id="97" name="テキスト ボックス 96"/>
        <xdr:cNvSpPr txBox="1"/>
      </xdr:nvSpPr>
      <xdr:spPr>
        <a:xfrm>
          <a:off x="1066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ポイント高くなっている。扶助費が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ポイント、公債費が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ポイント、類似団体平均を上回っていることが主な要因である。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扶助費は、資格審査等の適正化による抑制を図るとともに、公債費は、近年実施し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た公共施設の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大規模建設事業</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に係る市債償還額が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しており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、新規発行債の抑制や繰上償還の実施など、</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市</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債の適正な管理に努める。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今後も、公共施設老朽化対策費用は必要となるため、事務事業の見直し等による経費節減を図っていく。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36830</xdr:rowOff>
    </xdr:from>
    <xdr:to>
      <xdr:col>23</xdr:col>
      <xdr:colOff>133350</xdr:colOff>
      <xdr:row>65</xdr:row>
      <xdr:rowOff>133350</xdr:rowOff>
    </xdr:to>
    <xdr:cxnSp macro="">
      <xdr:nvCxnSpPr>
        <xdr:cNvPr id="132" name="直線コネクタ 131"/>
        <xdr:cNvCxnSpPr/>
      </xdr:nvCxnSpPr>
      <xdr:spPr>
        <a:xfrm flipV="1">
          <a:off x="4114800" y="1118108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60537</xdr:rowOff>
    </xdr:from>
    <xdr:to>
      <xdr:col>19</xdr:col>
      <xdr:colOff>133350</xdr:colOff>
      <xdr:row>65</xdr:row>
      <xdr:rowOff>133350</xdr:rowOff>
    </xdr:to>
    <xdr:cxnSp macro="">
      <xdr:nvCxnSpPr>
        <xdr:cNvPr id="135" name="直線コネクタ 134"/>
        <xdr:cNvCxnSpPr/>
      </xdr:nvCxnSpPr>
      <xdr:spPr>
        <a:xfrm>
          <a:off x="3225800" y="10690437"/>
          <a:ext cx="889000" cy="58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60537</xdr:rowOff>
    </xdr:from>
    <xdr:to>
      <xdr:col>15</xdr:col>
      <xdr:colOff>82550</xdr:colOff>
      <xdr:row>66</xdr:row>
      <xdr:rowOff>10160</xdr:rowOff>
    </xdr:to>
    <xdr:cxnSp macro="">
      <xdr:nvCxnSpPr>
        <xdr:cNvPr id="138" name="直線コネクタ 137"/>
        <xdr:cNvCxnSpPr/>
      </xdr:nvCxnSpPr>
      <xdr:spPr>
        <a:xfrm flipV="1">
          <a:off x="2336800" y="10690437"/>
          <a:ext cx="889000" cy="6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10160</xdr:rowOff>
    </xdr:from>
    <xdr:to>
      <xdr:col>11</xdr:col>
      <xdr:colOff>31750</xdr:colOff>
      <xdr:row>67</xdr:row>
      <xdr:rowOff>80010</xdr:rowOff>
    </xdr:to>
    <xdr:cxnSp macro="">
      <xdr:nvCxnSpPr>
        <xdr:cNvPr id="141" name="直線コネクタ 140"/>
        <xdr:cNvCxnSpPr/>
      </xdr:nvCxnSpPr>
      <xdr:spPr>
        <a:xfrm flipV="1">
          <a:off x="1447800" y="1132586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45" name="テキスト ボックス 144"/>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51" name="楕円 150"/>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129557</xdr:rowOff>
    </xdr:from>
    <xdr:ext cx="762000" cy="259045"/>
    <xdr:sp macro="" textlink="">
      <xdr:nvSpPr>
        <xdr:cNvPr id="152" name="財政構造の弾力性該当値テキスト"/>
        <xdr:cNvSpPr txBox="1"/>
      </xdr:nvSpPr>
      <xdr:spPr>
        <a:xfrm>
          <a:off x="5041900" y="1110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82550</xdr:rowOff>
    </xdr:from>
    <xdr:to>
      <xdr:col>19</xdr:col>
      <xdr:colOff>184150</xdr:colOff>
      <xdr:row>66</xdr:row>
      <xdr:rowOff>12700</xdr:rowOff>
    </xdr:to>
    <xdr:sp macro="" textlink="">
      <xdr:nvSpPr>
        <xdr:cNvPr id="153" name="楕円 152"/>
        <xdr:cNvSpPr/>
      </xdr:nvSpPr>
      <xdr:spPr>
        <a:xfrm>
          <a:off x="4064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168927</xdr:rowOff>
    </xdr:from>
    <xdr:ext cx="736600" cy="259045"/>
    <xdr:sp macro="" textlink="">
      <xdr:nvSpPr>
        <xdr:cNvPr id="154" name="テキスト ボックス 153"/>
        <xdr:cNvSpPr txBox="1"/>
      </xdr:nvSpPr>
      <xdr:spPr>
        <a:xfrm>
          <a:off x="3733800" y="1131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9737</xdr:rowOff>
    </xdr:from>
    <xdr:to>
      <xdr:col>15</xdr:col>
      <xdr:colOff>133350</xdr:colOff>
      <xdr:row>62</xdr:row>
      <xdr:rowOff>111337</xdr:rowOff>
    </xdr:to>
    <xdr:sp macro="" textlink="">
      <xdr:nvSpPr>
        <xdr:cNvPr id="155" name="楕円 154"/>
        <xdr:cNvSpPr/>
      </xdr:nvSpPr>
      <xdr:spPr>
        <a:xfrm>
          <a:off x="3175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56" name="テキスト ボックス 155"/>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130810</xdr:rowOff>
    </xdr:from>
    <xdr:to>
      <xdr:col>11</xdr:col>
      <xdr:colOff>82550</xdr:colOff>
      <xdr:row>66</xdr:row>
      <xdr:rowOff>60960</xdr:rowOff>
    </xdr:to>
    <xdr:sp macro="" textlink="">
      <xdr:nvSpPr>
        <xdr:cNvPr id="157" name="楕円 156"/>
        <xdr:cNvSpPr/>
      </xdr:nvSpPr>
      <xdr:spPr>
        <a:xfrm>
          <a:off x="2286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45737</xdr:rowOff>
    </xdr:from>
    <xdr:ext cx="762000" cy="259045"/>
    <xdr:sp macro="" textlink="">
      <xdr:nvSpPr>
        <xdr:cNvPr id="158" name="テキスト ボックス 157"/>
        <xdr:cNvSpPr txBox="1"/>
      </xdr:nvSpPr>
      <xdr:spPr>
        <a:xfrm>
          <a:off x="1955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29210</xdr:rowOff>
    </xdr:from>
    <xdr:to>
      <xdr:col>7</xdr:col>
      <xdr:colOff>31750</xdr:colOff>
      <xdr:row>67</xdr:row>
      <xdr:rowOff>130810</xdr:rowOff>
    </xdr:to>
    <xdr:sp macro="" textlink="">
      <xdr:nvSpPr>
        <xdr:cNvPr id="159" name="楕円 158"/>
        <xdr:cNvSpPr/>
      </xdr:nvSpPr>
      <xdr:spPr>
        <a:xfrm>
          <a:off x="1397000" y="115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115587</xdr:rowOff>
    </xdr:from>
    <xdr:ext cx="762000" cy="259045"/>
    <xdr:sp macro="" textlink="">
      <xdr:nvSpPr>
        <xdr:cNvPr id="160" name="テキスト ボックス 159"/>
        <xdr:cNvSpPr txBox="1"/>
      </xdr:nvSpPr>
      <xdr:spPr>
        <a:xfrm>
          <a:off x="1066800" y="1160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[136,345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類似団体平均に比べ低くなっているのは、主に人件費が要因である。職員数を着実に削減してきたことにより、職員給与費が抑制されているためである。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人件費は、職員数がほぼ</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横ばいで推移しており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大きな減少は見込め</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ず</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、職員給与費が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給与改定に伴い増加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の見込みである。物件費については、物価高騰</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委託料等が増加傾向であ</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公共施設等の電気料金が前年度より約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額とな</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ったものの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人件費上昇に</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伴う単価増が見込まれる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。維持補修費は、減少傾向であるものの、施設の老朽化に伴い、今後増加が見込まれる。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施設の集約化等による管理費の削減、事業見直しによる経費節減に努めていく。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162102</xdr:rowOff>
    </xdr:from>
    <xdr:to>
      <xdr:col>23</xdr:col>
      <xdr:colOff>133350</xdr:colOff>
      <xdr:row>83</xdr:row>
      <xdr:rowOff>35195</xdr:rowOff>
    </xdr:to>
    <xdr:cxnSp macro="">
      <xdr:nvCxnSpPr>
        <xdr:cNvPr id="191" name="直線コネクタ 190"/>
        <xdr:cNvCxnSpPr/>
      </xdr:nvCxnSpPr>
      <xdr:spPr>
        <a:xfrm flipV="1">
          <a:off x="4114800" y="14221002"/>
          <a:ext cx="838200" cy="4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1801</xdr:rowOff>
    </xdr:from>
    <xdr:ext cx="762000" cy="259045"/>
    <xdr:sp macro="" textlink="">
      <xdr:nvSpPr>
        <xdr:cNvPr id="192" name="人件費・物件費等の状況平均値テキスト"/>
        <xdr:cNvSpPr txBox="1"/>
      </xdr:nvSpPr>
      <xdr:spPr>
        <a:xfrm>
          <a:off x="5041900" y="1440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629</xdr:rowOff>
    </xdr:from>
    <xdr:to>
      <xdr:col>19</xdr:col>
      <xdr:colOff>133350</xdr:colOff>
      <xdr:row>83</xdr:row>
      <xdr:rowOff>35195</xdr:rowOff>
    </xdr:to>
    <xdr:cxnSp macro="">
      <xdr:nvCxnSpPr>
        <xdr:cNvPr id="194" name="直線コネクタ 193"/>
        <xdr:cNvCxnSpPr/>
      </xdr:nvCxnSpPr>
      <xdr:spPr>
        <a:xfrm>
          <a:off x="3225800" y="14230979"/>
          <a:ext cx="889000" cy="3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116245</xdr:rowOff>
    </xdr:from>
    <xdr:ext cx="736600" cy="259045"/>
    <xdr:sp macro="" textlink="">
      <xdr:nvSpPr>
        <xdr:cNvPr id="196" name="テキスト ボックス 195"/>
        <xdr:cNvSpPr txBox="1"/>
      </xdr:nvSpPr>
      <xdr:spPr>
        <a:xfrm>
          <a:off x="3733800" y="14518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122565</xdr:rowOff>
    </xdr:from>
    <xdr:to>
      <xdr:col>15</xdr:col>
      <xdr:colOff>82550</xdr:colOff>
      <xdr:row>83</xdr:row>
      <xdr:rowOff>629</xdr:rowOff>
    </xdr:to>
    <xdr:cxnSp macro="">
      <xdr:nvCxnSpPr>
        <xdr:cNvPr id="197" name="直線コネクタ 196"/>
        <xdr:cNvCxnSpPr/>
      </xdr:nvCxnSpPr>
      <xdr:spPr>
        <a:xfrm>
          <a:off x="2336800" y="14181465"/>
          <a:ext cx="889000" cy="4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70380</xdr:rowOff>
    </xdr:from>
    <xdr:ext cx="762000" cy="259045"/>
    <xdr:sp macro="" textlink="">
      <xdr:nvSpPr>
        <xdr:cNvPr id="199" name="テキスト ボックス 198"/>
        <xdr:cNvSpPr txBox="1"/>
      </xdr:nvSpPr>
      <xdr:spPr>
        <a:xfrm>
          <a:off x="2844800" y="1447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112900</xdr:rowOff>
    </xdr:from>
    <xdr:to>
      <xdr:col>11</xdr:col>
      <xdr:colOff>31750</xdr:colOff>
      <xdr:row>82</xdr:row>
      <xdr:rowOff>122565</xdr:rowOff>
    </xdr:to>
    <xdr:cxnSp macro="">
      <xdr:nvCxnSpPr>
        <xdr:cNvPr id="200" name="直線コネクタ 199"/>
        <xdr:cNvCxnSpPr/>
      </xdr:nvCxnSpPr>
      <xdr:spPr>
        <a:xfrm>
          <a:off x="1447800" y="14171800"/>
          <a:ext cx="889000" cy="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4215</xdr:rowOff>
    </xdr:from>
    <xdr:ext cx="762000" cy="259045"/>
    <xdr:sp macro="" textlink="">
      <xdr:nvSpPr>
        <xdr:cNvPr id="202" name="テキスト ボックス 201"/>
        <xdr:cNvSpPr txBox="1"/>
      </xdr:nvSpPr>
      <xdr:spPr>
        <a:xfrm>
          <a:off x="1955800" y="1440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75592</xdr:rowOff>
    </xdr:from>
    <xdr:ext cx="762000" cy="259045"/>
    <xdr:sp macro="" textlink="">
      <xdr:nvSpPr>
        <xdr:cNvPr id="204" name="テキスト ボックス 203"/>
        <xdr:cNvSpPr txBox="1"/>
      </xdr:nvSpPr>
      <xdr:spPr>
        <a:xfrm>
          <a:off x="1066800" y="1430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111302</xdr:rowOff>
    </xdr:from>
    <xdr:to>
      <xdr:col>23</xdr:col>
      <xdr:colOff>184150</xdr:colOff>
      <xdr:row>83</xdr:row>
      <xdr:rowOff>41452</xdr:rowOff>
    </xdr:to>
    <xdr:sp macro="" textlink="">
      <xdr:nvSpPr>
        <xdr:cNvPr id="210" name="楕円 209"/>
        <xdr:cNvSpPr/>
      </xdr:nvSpPr>
      <xdr:spPr>
        <a:xfrm>
          <a:off x="4902200" y="1417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127829</xdr:rowOff>
    </xdr:from>
    <xdr:ext cx="762000" cy="259045"/>
    <xdr:sp macro="" textlink="">
      <xdr:nvSpPr>
        <xdr:cNvPr id="211" name="人件費・物件費等の状況該当値テキスト"/>
        <xdr:cNvSpPr txBox="1"/>
      </xdr:nvSpPr>
      <xdr:spPr>
        <a:xfrm>
          <a:off x="5041900" y="14015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155845</xdr:rowOff>
    </xdr:from>
    <xdr:to>
      <xdr:col>19</xdr:col>
      <xdr:colOff>184150</xdr:colOff>
      <xdr:row>83</xdr:row>
      <xdr:rowOff>85995</xdr:rowOff>
    </xdr:to>
    <xdr:sp macro="" textlink="">
      <xdr:nvSpPr>
        <xdr:cNvPr id="212" name="楕円 211"/>
        <xdr:cNvSpPr/>
      </xdr:nvSpPr>
      <xdr:spPr>
        <a:xfrm>
          <a:off x="4064000" y="14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96172</xdr:rowOff>
    </xdr:from>
    <xdr:ext cx="736600" cy="259045"/>
    <xdr:sp macro="" textlink="">
      <xdr:nvSpPr>
        <xdr:cNvPr id="213" name="テキスト ボックス 212"/>
        <xdr:cNvSpPr txBox="1"/>
      </xdr:nvSpPr>
      <xdr:spPr>
        <a:xfrm>
          <a:off x="3733800" y="13983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121279</xdr:rowOff>
    </xdr:from>
    <xdr:to>
      <xdr:col>15</xdr:col>
      <xdr:colOff>133350</xdr:colOff>
      <xdr:row>83</xdr:row>
      <xdr:rowOff>51429</xdr:rowOff>
    </xdr:to>
    <xdr:sp macro="" textlink="">
      <xdr:nvSpPr>
        <xdr:cNvPr id="214" name="楕円 213"/>
        <xdr:cNvSpPr/>
      </xdr:nvSpPr>
      <xdr:spPr>
        <a:xfrm>
          <a:off x="3175000" y="1418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61606</xdr:rowOff>
    </xdr:from>
    <xdr:ext cx="762000" cy="259045"/>
    <xdr:sp macro="" textlink="">
      <xdr:nvSpPr>
        <xdr:cNvPr id="215" name="テキスト ボックス 214"/>
        <xdr:cNvSpPr txBox="1"/>
      </xdr:nvSpPr>
      <xdr:spPr>
        <a:xfrm>
          <a:off x="2844800" y="1394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71765</xdr:rowOff>
    </xdr:from>
    <xdr:to>
      <xdr:col>11</xdr:col>
      <xdr:colOff>82550</xdr:colOff>
      <xdr:row>83</xdr:row>
      <xdr:rowOff>1915</xdr:rowOff>
    </xdr:to>
    <xdr:sp macro="" textlink="">
      <xdr:nvSpPr>
        <xdr:cNvPr id="216" name="楕円 215"/>
        <xdr:cNvSpPr/>
      </xdr:nvSpPr>
      <xdr:spPr>
        <a:xfrm>
          <a:off x="2286000" y="1413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12092</xdr:rowOff>
    </xdr:from>
    <xdr:ext cx="762000" cy="259045"/>
    <xdr:sp macro="" textlink="">
      <xdr:nvSpPr>
        <xdr:cNvPr id="217" name="テキスト ボックス 216"/>
        <xdr:cNvSpPr txBox="1"/>
      </xdr:nvSpPr>
      <xdr:spPr>
        <a:xfrm>
          <a:off x="1955800" y="13899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62100</xdr:rowOff>
    </xdr:from>
    <xdr:to>
      <xdr:col>7</xdr:col>
      <xdr:colOff>31750</xdr:colOff>
      <xdr:row>82</xdr:row>
      <xdr:rowOff>163700</xdr:rowOff>
    </xdr:to>
    <xdr:sp macro="" textlink="">
      <xdr:nvSpPr>
        <xdr:cNvPr id="218" name="楕円 217"/>
        <xdr:cNvSpPr/>
      </xdr:nvSpPr>
      <xdr:spPr>
        <a:xfrm>
          <a:off x="1397000" y="141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2427</xdr:rowOff>
    </xdr:from>
    <xdr:ext cx="762000" cy="259045"/>
    <xdr:sp macro="" textlink="">
      <xdr:nvSpPr>
        <xdr:cNvPr id="219" name="テキスト ボックス 218"/>
        <xdr:cNvSpPr txBox="1"/>
      </xdr:nvSpPr>
      <xdr:spPr>
        <a:xfrm>
          <a:off x="1066800" y="138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ラスパイレス指数は、類似団体平均とほぼ同じ水準となったが、今後も、国家公務員の給与との整合性を保ちながら、適正な給与水準の維持に努める。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127794</xdr:rowOff>
    </xdr:from>
    <xdr:to>
      <xdr:col>81</xdr:col>
      <xdr:colOff>44450</xdr:colOff>
      <xdr:row>84</xdr:row>
      <xdr:rowOff>127794</xdr:rowOff>
    </xdr:to>
    <xdr:cxnSp macro="">
      <xdr:nvCxnSpPr>
        <xdr:cNvPr id="257" name="直線コネクタ 256"/>
        <xdr:cNvCxnSpPr/>
      </xdr:nvCxnSpPr>
      <xdr:spPr>
        <a:xfrm>
          <a:off x="16179800" y="145295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127794</xdr:rowOff>
    </xdr:to>
    <xdr:cxnSp macro="">
      <xdr:nvCxnSpPr>
        <xdr:cNvPr id="260" name="直線コネクタ 259"/>
        <xdr:cNvCxnSpPr/>
      </xdr:nvCxnSpPr>
      <xdr:spPr>
        <a:xfrm>
          <a:off x="15290800" y="14484350"/>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127794</xdr:rowOff>
    </xdr:to>
    <xdr:cxnSp macro="">
      <xdr:nvCxnSpPr>
        <xdr:cNvPr id="263" name="直線コネクタ 262"/>
        <xdr:cNvCxnSpPr/>
      </xdr:nvCxnSpPr>
      <xdr:spPr>
        <a:xfrm flipV="1">
          <a:off x="14401800" y="14484350"/>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5" name="テキスト ボックス 264"/>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7144</xdr:rowOff>
    </xdr:from>
    <xdr:to>
      <xdr:col>68</xdr:col>
      <xdr:colOff>152400</xdr:colOff>
      <xdr:row>84</xdr:row>
      <xdr:rowOff>127794</xdr:rowOff>
    </xdr:to>
    <xdr:cxnSp macro="">
      <xdr:nvCxnSpPr>
        <xdr:cNvPr id="266" name="直線コネクタ 265"/>
        <xdr:cNvCxnSpPr/>
      </xdr:nvCxnSpPr>
      <xdr:spPr>
        <a:xfrm>
          <a:off x="13512800" y="1440894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68" name="テキスト ボックス 267"/>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22083</xdr:rowOff>
    </xdr:from>
    <xdr:ext cx="762000" cy="259045"/>
    <xdr:sp macro="" textlink="">
      <xdr:nvSpPr>
        <xdr:cNvPr id="270" name="テキスト ボックス 269"/>
        <xdr:cNvSpPr txBox="1"/>
      </xdr:nvSpPr>
      <xdr:spPr>
        <a:xfrm>
          <a:off x="13131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76" name="楕円 275"/>
        <xdr:cNvSpPr/>
      </xdr:nvSpPr>
      <xdr:spPr>
        <a:xfrm>
          <a:off x="16967200" y="1447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49071</xdr:rowOff>
    </xdr:from>
    <xdr:ext cx="762000" cy="259045"/>
    <xdr:sp macro="" textlink="">
      <xdr:nvSpPr>
        <xdr:cNvPr id="277" name="給与水準   （国との比較）該当値テキスト"/>
        <xdr:cNvSpPr txBox="1"/>
      </xdr:nvSpPr>
      <xdr:spPr>
        <a:xfrm>
          <a:off x="17106900" y="1445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76994</xdr:rowOff>
    </xdr:from>
    <xdr:to>
      <xdr:col>77</xdr:col>
      <xdr:colOff>95250</xdr:colOff>
      <xdr:row>85</xdr:row>
      <xdr:rowOff>7144</xdr:rowOff>
    </xdr:to>
    <xdr:sp macro="" textlink="">
      <xdr:nvSpPr>
        <xdr:cNvPr id="278" name="楕円 277"/>
        <xdr:cNvSpPr/>
      </xdr:nvSpPr>
      <xdr:spPr>
        <a:xfrm>
          <a:off x="16129000" y="1447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79" name="テキスト ボックス 278"/>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0" name="楕円 279"/>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1" name="テキスト ボックス 280"/>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76994</xdr:rowOff>
    </xdr:from>
    <xdr:to>
      <xdr:col>68</xdr:col>
      <xdr:colOff>203200</xdr:colOff>
      <xdr:row>85</xdr:row>
      <xdr:rowOff>7144</xdr:rowOff>
    </xdr:to>
    <xdr:sp macro="" textlink="">
      <xdr:nvSpPr>
        <xdr:cNvPr id="282" name="楕円 281"/>
        <xdr:cNvSpPr/>
      </xdr:nvSpPr>
      <xdr:spPr>
        <a:xfrm>
          <a:off x="14351000" y="1447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17321</xdr:rowOff>
    </xdr:from>
    <xdr:ext cx="762000" cy="259045"/>
    <xdr:sp macro="" textlink="">
      <xdr:nvSpPr>
        <xdr:cNvPr id="283" name="テキスト ボックス 282"/>
        <xdr:cNvSpPr txBox="1"/>
      </xdr:nvSpPr>
      <xdr:spPr>
        <a:xfrm>
          <a:off x="14020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127794</xdr:rowOff>
    </xdr:from>
    <xdr:to>
      <xdr:col>64</xdr:col>
      <xdr:colOff>152400</xdr:colOff>
      <xdr:row>84</xdr:row>
      <xdr:rowOff>57944</xdr:rowOff>
    </xdr:to>
    <xdr:sp macro="" textlink="">
      <xdr:nvSpPr>
        <xdr:cNvPr id="284" name="楕円 283"/>
        <xdr:cNvSpPr/>
      </xdr:nvSpPr>
      <xdr:spPr>
        <a:xfrm>
          <a:off x="13462000" y="1435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68121</xdr:rowOff>
    </xdr:from>
    <xdr:ext cx="762000" cy="259045"/>
    <xdr:sp macro="" textlink="">
      <xdr:nvSpPr>
        <xdr:cNvPr id="285" name="テキスト ボックス 284"/>
        <xdr:cNvSpPr txBox="1"/>
      </xdr:nvSpPr>
      <xdr:spPr>
        <a:xfrm>
          <a:off x="13131800" y="1412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人当たり職員数が類似団体平均を下回っているのは、組織の見直し及び業務の一部民間委託等の推進により職員数の削減を着実に実施してきたことが要因である。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しかしながら、職員削減については一定の水準まで減少したことから、現在は同水準で推移している。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今後も、定員適正化計画に基づく適正な職員数の管理、効率的な組織機構の確立により、効果的な行政運営の推進に努める。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169031</xdr:rowOff>
    </xdr:from>
    <xdr:to>
      <xdr:col>81</xdr:col>
      <xdr:colOff>44450</xdr:colOff>
      <xdr:row>61</xdr:row>
      <xdr:rowOff>4475</xdr:rowOff>
    </xdr:to>
    <xdr:cxnSp macro="">
      <xdr:nvCxnSpPr>
        <xdr:cNvPr id="322" name="直線コネクタ 321"/>
        <xdr:cNvCxnSpPr/>
      </xdr:nvCxnSpPr>
      <xdr:spPr>
        <a:xfrm>
          <a:off x="16179800" y="10456031"/>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86619</xdr:rowOff>
    </xdr:from>
    <xdr:ext cx="762000" cy="259045"/>
    <xdr:sp macro="" textlink="">
      <xdr:nvSpPr>
        <xdr:cNvPr id="323" name="定員管理の状況平均値テキスト"/>
        <xdr:cNvSpPr txBox="1"/>
      </xdr:nvSpPr>
      <xdr:spPr>
        <a:xfrm>
          <a:off x="17106900" y="1054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166733</xdr:rowOff>
    </xdr:from>
    <xdr:to>
      <xdr:col>77</xdr:col>
      <xdr:colOff>44450</xdr:colOff>
      <xdr:row>60</xdr:row>
      <xdr:rowOff>169031</xdr:rowOff>
    </xdr:to>
    <xdr:cxnSp macro="">
      <xdr:nvCxnSpPr>
        <xdr:cNvPr id="325" name="直線コネクタ 324"/>
        <xdr:cNvCxnSpPr/>
      </xdr:nvCxnSpPr>
      <xdr:spPr>
        <a:xfrm>
          <a:off x="15290800" y="10453733"/>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27" name="テキスト ボックス 326"/>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152944</xdr:rowOff>
    </xdr:from>
    <xdr:to>
      <xdr:col>72</xdr:col>
      <xdr:colOff>203200</xdr:colOff>
      <xdr:row>60</xdr:row>
      <xdr:rowOff>166733</xdr:rowOff>
    </xdr:to>
    <xdr:cxnSp macro="">
      <xdr:nvCxnSpPr>
        <xdr:cNvPr id="328" name="直線コネクタ 327"/>
        <xdr:cNvCxnSpPr/>
      </xdr:nvCxnSpPr>
      <xdr:spPr>
        <a:xfrm>
          <a:off x="14401800" y="1043994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30" name="テキスト ボックス 329"/>
        <xdr:cNvSpPr txBox="1"/>
      </xdr:nvSpPr>
      <xdr:spPr>
        <a:xfrm>
          <a:off x="14909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144901</xdr:rowOff>
    </xdr:from>
    <xdr:to>
      <xdr:col>68</xdr:col>
      <xdr:colOff>152400</xdr:colOff>
      <xdr:row>60</xdr:row>
      <xdr:rowOff>152944</xdr:rowOff>
    </xdr:to>
    <xdr:cxnSp macro="">
      <xdr:nvCxnSpPr>
        <xdr:cNvPr id="331" name="直線コネクタ 330"/>
        <xdr:cNvCxnSpPr/>
      </xdr:nvCxnSpPr>
      <xdr:spPr>
        <a:xfrm>
          <a:off x="13512800" y="1043190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33" name="テキスト ボックス 332"/>
        <xdr:cNvSpPr txBox="1"/>
      </xdr:nvSpPr>
      <xdr:spPr>
        <a:xfrm>
          <a:off x="14020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119336</xdr:rowOff>
    </xdr:from>
    <xdr:ext cx="762000" cy="259045"/>
    <xdr:sp macro="" textlink="">
      <xdr:nvSpPr>
        <xdr:cNvPr id="335" name="テキスト ボックス 334"/>
        <xdr:cNvSpPr txBox="1"/>
      </xdr:nvSpPr>
      <xdr:spPr>
        <a:xfrm>
          <a:off x="13131800" y="1057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125125</xdr:rowOff>
    </xdr:from>
    <xdr:to>
      <xdr:col>81</xdr:col>
      <xdr:colOff>95250</xdr:colOff>
      <xdr:row>61</xdr:row>
      <xdr:rowOff>55275</xdr:rowOff>
    </xdr:to>
    <xdr:sp macro="" textlink="">
      <xdr:nvSpPr>
        <xdr:cNvPr id="341" name="楕円 340"/>
        <xdr:cNvSpPr/>
      </xdr:nvSpPr>
      <xdr:spPr>
        <a:xfrm>
          <a:off x="16967200" y="1041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141652</xdr:rowOff>
    </xdr:from>
    <xdr:ext cx="762000" cy="259045"/>
    <xdr:sp macro="" textlink="">
      <xdr:nvSpPr>
        <xdr:cNvPr id="342" name="定員管理の状況該当値テキスト"/>
        <xdr:cNvSpPr txBox="1"/>
      </xdr:nvSpPr>
      <xdr:spPr>
        <a:xfrm>
          <a:off x="17106900" y="1025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118231</xdr:rowOff>
    </xdr:from>
    <xdr:to>
      <xdr:col>77</xdr:col>
      <xdr:colOff>95250</xdr:colOff>
      <xdr:row>61</xdr:row>
      <xdr:rowOff>48381</xdr:rowOff>
    </xdr:to>
    <xdr:sp macro="" textlink="">
      <xdr:nvSpPr>
        <xdr:cNvPr id="343" name="楕円 342"/>
        <xdr:cNvSpPr/>
      </xdr:nvSpPr>
      <xdr:spPr>
        <a:xfrm>
          <a:off x="16129000" y="1040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58558</xdr:rowOff>
    </xdr:from>
    <xdr:ext cx="736600" cy="259045"/>
    <xdr:sp macro="" textlink="">
      <xdr:nvSpPr>
        <xdr:cNvPr id="344" name="テキスト ボックス 343"/>
        <xdr:cNvSpPr txBox="1"/>
      </xdr:nvSpPr>
      <xdr:spPr>
        <a:xfrm>
          <a:off x="15798800" y="10174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115933</xdr:rowOff>
    </xdr:from>
    <xdr:to>
      <xdr:col>73</xdr:col>
      <xdr:colOff>44450</xdr:colOff>
      <xdr:row>61</xdr:row>
      <xdr:rowOff>46083</xdr:rowOff>
    </xdr:to>
    <xdr:sp macro="" textlink="">
      <xdr:nvSpPr>
        <xdr:cNvPr id="345" name="楕円 344"/>
        <xdr:cNvSpPr/>
      </xdr:nvSpPr>
      <xdr:spPr>
        <a:xfrm>
          <a:off x="15240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56260</xdr:rowOff>
    </xdr:from>
    <xdr:ext cx="762000" cy="259045"/>
    <xdr:sp macro="" textlink="">
      <xdr:nvSpPr>
        <xdr:cNvPr id="346" name="テキスト ボックス 345"/>
        <xdr:cNvSpPr txBox="1"/>
      </xdr:nvSpPr>
      <xdr:spPr>
        <a:xfrm>
          <a:off x="14909800" y="1017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102144</xdr:rowOff>
    </xdr:from>
    <xdr:to>
      <xdr:col>68</xdr:col>
      <xdr:colOff>203200</xdr:colOff>
      <xdr:row>61</xdr:row>
      <xdr:rowOff>32294</xdr:rowOff>
    </xdr:to>
    <xdr:sp macro="" textlink="">
      <xdr:nvSpPr>
        <xdr:cNvPr id="347" name="楕円 346"/>
        <xdr:cNvSpPr/>
      </xdr:nvSpPr>
      <xdr:spPr>
        <a:xfrm>
          <a:off x="14351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42471</xdr:rowOff>
    </xdr:from>
    <xdr:ext cx="762000" cy="259045"/>
    <xdr:sp macro="" textlink="">
      <xdr:nvSpPr>
        <xdr:cNvPr id="348" name="テキスト ボックス 347"/>
        <xdr:cNvSpPr txBox="1"/>
      </xdr:nvSpPr>
      <xdr:spPr>
        <a:xfrm>
          <a:off x="14020800" y="1015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94101</xdr:rowOff>
    </xdr:from>
    <xdr:to>
      <xdr:col>64</xdr:col>
      <xdr:colOff>152400</xdr:colOff>
      <xdr:row>61</xdr:row>
      <xdr:rowOff>24251</xdr:rowOff>
    </xdr:to>
    <xdr:sp macro="" textlink="">
      <xdr:nvSpPr>
        <xdr:cNvPr id="349" name="楕円 348"/>
        <xdr:cNvSpPr/>
      </xdr:nvSpPr>
      <xdr:spPr>
        <a:xfrm>
          <a:off x="13462000" y="1038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34428</xdr:rowOff>
    </xdr:from>
    <xdr:ext cx="762000" cy="259045"/>
    <xdr:sp macro="" textlink="">
      <xdr:nvSpPr>
        <xdr:cNvPr id="350" name="テキスト ボックス 349"/>
        <xdr:cNvSpPr txBox="1"/>
      </xdr:nvSpPr>
      <xdr:spPr>
        <a:xfrm>
          <a:off x="13131800" y="10149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年度以降実施した市民病院、消防庁舎、図書館、小中一貫校等の公共施設の大規模建設事業に係る市債償還額の増加により、令和元年度以降、実質公債費比率が類似団体平均を上回る状況が続いている。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の老朽化対策は継続しており、市債償還額が大きく減少することは見込めず、実質公債費比率の上昇が当面は続く見込みである。今後も予防保全的な維持管理による長寿命化対策等に取組むとともに、新規発行債の抑制や繰上償還に努めていく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83759</xdr:rowOff>
    </xdr:from>
    <xdr:to>
      <xdr:col>81</xdr:col>
      <xdr:colOff>44450</xdr:colOff>
      <xdr:row>44</xdr:row>
      <xdr:rowOff>27215</xdr:rowOff>
    </xdr:to>
    <xdr:cxnSp macro="">
      <xdr:nvCxnSpPr>
        <xdr:cNvPr id="386" name="直線コネクタ 385"/>
        <xdr:cNvCxnSpPr/>
      </xdr:nvCxnSpPr>
      <xdr:spPr>
        <a:xfrm>
          <a:off x="16179800" y="7456109"/>
          <a:ext cx="8382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7" name="公債費負担の状況平均値テキスト"/>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14817</xdr:rowOff>
    </xdr:from>
    <xdr:to>
      <xdr:col>77</xdr:col>
      <xdr:colOff>44450</xdr:colOff>
      <xdr:row>43</xdr:row>
      <xdr:rowOff>83759</xdr:rowOff>
    </xdr:to>
    <xdr:cxnSp macro="">
      <xdr:nvCxnSpPr>
        <xdr:cNvPr id="389" name="直線コネクタ 388"/>
        <xdr:cNvCxnSpPr/>
      </xdr:nvCxnSpPr>
      <xdr:spPr>
        <a:xfrm>
          <a:off x="15290800" y="7387167"/>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140305</xdr:rowOff>
    </xdr:from>
    <xdr:to>
      <xdr:col>72</xdr:col>
      <xdr:colOff>203200</xdr:colOff>
      <xdr:row>43</xdr:row>
      <xdr:rowOff>14817</xdr:rowOff>
    </xdr:to>
    <xdr:cxnSp macro="">
      <xdr:nvCxnSpPr>
        <xdr:cNvPr id="392" name="直線コネクタ 391"/>
        <xdr:cNvCxnSpPr/>
      </xdr:nvCxnSpPr>
      <xdr:spPr>
        <a:xfrm>
          <a:off x="14401800" y="734120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59872</xdr:rowOff>
    </xdr:from>
    <xdr:to>
      <xdr:col>68</xdr:col>
      <xdr:colOff>152400</xdr:colOff>
      <xdr:row>42</xdr:row>
      <xdr:rowOff>140305</xdr:rowOff>
    </xdr:to>
    <xdr:cxnSp macro="">
      <xdr:nvCxnSpPr>
        <xdr:cNvPr id="395" name="直線コネクタ 394"/>
        <xdr:cNvCxnSpPr/>
      </xdr:nvCxnSpPr>
      <xdr:spPr>
        <a:xfrm>
          <a:off x="13512800" y="72607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399" name="テキスト ボックス 398"/>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147865</xdr:rowOff>
    </xdr:from>
    <xdr:to>
      <xdr:col>81</xdr:col>
      <xdr:colOff>95250</xdr:colOff>
      <xdr:row>44</xdr:row>
      <xdr:rowOff>78015</xdr:rowOff>
    </xdr:to>
    <xdr:sp macro="" textlink="">
      <xdr:nvSpPr>
        <xdr:cNvPr id="405" name="楕円 404"/>
        <xdr:cNvSpPr/>
      </xdr:nvSpPr>
      <xdr:spPr>
        <a:xfrm>
          <a:off x="16967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119942</xdr:rowOff>
    </xdr:from>
    <xdr:ext cx="762000" cy="259045"/>
    <xdr:sp macro="" textlink="">
      <xdr:nvSpPr>
        <xdr:cNvPr id="406" name="公債費負担の状況該当値テキスト"/>
        <xdr:cNvSpPr txBox="1"/>
      </xdr:nvSpPr>
      <xdr:spPr>
        <a:xfrm>
          <a:off x="17106900" y="749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32959</xdr:rowOff>
    </xdr:from>
    <xdr:to>
      <xdr:col>77</xdr:col>
      <xdr:colOff>95250</xdr:colOff>
      <xdr:row>43</xdr:row>
      <xdr:rowOff>134559</xdr:rowOff>
    </xdr:to>
    <xdr:sp macro="" textlink="">
      <xdr:nvSpPr>
        <xdr:cNvPr id="407" name="楕円 406"/>
        <xdr:cNvSpPr/>
      </xdr:nvSpPr>
      <xdr:spPr>
        <a:xfrm>
          <a:off x="16129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119336</xdr:rowOff>
    </xdr:from>
    <xdr:ext cx="736600" cy="259045"/>
    <xdr:sp macro="" textlink="">
      <xdr:nvSpPr>
        <xdr:cNvPr id="408" name="テキスト ボックス 407"/>
        <xdr:cNvSpPr txBox="1"/>
      </xdr:nvSpPr>
      <xdr:spPr>
        <a:xfrm>
          <a:off x="15798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135467</xdr:rowOff>
    </xdr:from>
    <xdr:to>
      <xdr:col>73</xdr:col>
      <xdr:colOff>44450</xdr:colOff>
      <xdr:row>43</xdr:row>
      <xdr:rowOff>65617</xdr:rowOff>
    </xdr:to>
    <xdr:sp macro="" textlink="">
      <xdr:nvSpPr>
        <xdr:cNvPr id="409" name="楕円 408"/>
        <xdr:cNvSpPr/>
      </xdr:nvSpPr>
      <xdr:spPr>
        <a:xfrm>
          <a:off x="15240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50394</xdr:rowOff>
    </xdr:from>
    <xdr:ext cx="762000" cy="259045"/>
    <xdr:sp macro="" textlink="">
      <xdr:nvSpPr>
        <xdr:cNvPr id="410" name="テキスト ボックス 409"/>
        <xdr:cNvSpPr txBox="1"/>
      </xdr:nvSpPr>
      <xdr:spPr>
        <a:xfrm>
          <a:off x="14909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89505</xdr:rowOff>
    </xdr:from>
    <xdr:to>
      <xdr:col>68</xdr:col>
      <xdr:colOff>203200</xdr:colOff>
      <xdr:row>43</xdr:row>
      <xdr:rowOff>19655</xdr:rowOff>
    </xdr:to>
    <xdr:sp macro="" textlink="">
      <xdr:nvSpPr>
        <xdr:cNvPr id="411" name="楕円 410"/>
        <xdr:cNvSpPr/>
      </xdr:nvSpPr>
      <xdr:spPr>
        <a:xfrm>
          <a:off x="14351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4432</xdr:rowOff>
    </xdr:from>
    <xdr:ext cx="762000" cy="259045"/>
    <xdr:sp macro="" textlink="">
      <xdr:nvSpPr>
        <xdr:cNvPr id="412" name="テキスト ボックス 411"/>
        <xdr:cNvSpPr txBox="1"/>
      </xdr:nvSpPr>
      <xdr:spPr>
        <a:xfrm>
          <a:off x="14020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9072</xdr:rowOff>
    </xdr:from>
    <xdr:to>
      <xdr:col>64</xdr:col>
      <xdr:colOff>152400</xdr:colOff>
      <xdr:row>42</xdr:row>
      <xdr:rowOff>110672</xdr:rowOff>
    </xdr:to>
    <xdr:sp macro="" textlink="">
      <xdr:nvSpPr>
        <xdr:cNvPr id="413" name="楕円 412"/>
        <xdr:cNvSpPr/>
      </xdr:nvSpPr>
      <xdr:spPr>
        <a:xfrm>
          <a:off x="13462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95449</xdr:rowOff>
    </xdr:from>
    <xdr:ext cx="762000" cy="259045"/>
    <xdr:sp macro="" textlink="">
      <xdr:nvSpPr>
        <xdr:cNvPr id="414" name="テキスト ボックス 413"/>
        <xdr:cNvSpPr txBox="1"/>
      </xdr:nvSpPr>
      <xdr:spPr>
        <a:xfrm>
          <a:off x="13131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類似団体平均を上回っているのは、</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に実施した</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大規模建設事業</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に係る</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発行に伴い、地方債現在高が増加したことが主な要因である。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また、当市は、</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公営企業</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等債繰入</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見込額</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大きく</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特に、</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市民病院事業</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年度に建設した新病院関係に係る企業債残高が</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大きく</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なっている</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一般会計においては、新規発行債の減少により</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債残高は減少</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していく</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見込</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が、高萩・北茨城広域事務組合において</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建設した新</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ごみ処理施設整備に係</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負担金</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年度から増加していることから</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当面、類似団体</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平均を上回る状況が続くと見込まれる。</a:t>
          </a:r>
          <a:endParaRPr kumimoji="0"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今後も公共施設の老朽化対策は継続することから、後年度への負担を軽減するよう、市債の繰上償還などを行い、市債残高の抑制に努めるなど健全な財政運営に努める。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8915</xdr:rowOff>
    </xdr:from>
    <xdr:to>
      <xdr:col>81</xdr:col>
      <xdr:colOff>44450</xdr:colOff>
      <xdr:row>17</xdr:row>
      <xdr:rowOff>11811</xdr:rowOff>
    </xdr:to>
    <xdr:cxnSp macro="">
      <xdr:nvCxnSpPr>
        <xdr:cNvPr id="446" name="直線コネクタ 445"/>
        <xdr:cNvCxnSpPr/>
      </xdr:nvCxnSpPr>
      <xdr:spPr>
        <a:xfrm flipV="1">
          <a:off x="16179800" y="2923565"/>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99534</xdr:rowOff>
    </xdr:from>
    <xdr:ext cx="762000" cy="259045"/>
    <xdr:sp macro="" textlink="">
      <xdr:nvSpPr>
        <xdr:cNvPr id="447" name="将来負担の状況平均値テキスト"/>
        <xdr:cNvSpPr txBox="1"/>
      </xdr:nvSpPr>
      <xdr:spPr>
        <a:xfrm>
          <a:off x="17106900" y="232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11811</xdr:rowOff>
    </xdr:from>
    <xdr:to>
      <xdr:col>77</xdr:col>
      <xdr:colOff>44450</xdr:colOff>
      <xdr:row>17</xdr:row>
      <xdr:rowOff>64414</xdr:rowOff>
    </xdr:to>
    <xdr:cxnSp macro="">
      <xdr:nvCxnSpPr>
        <xdr:cNvPr id="449" name="直線コネクタ 448"/>
        <xdr:cNvCxnSpPr/>
      </xdr:nvCxnSpPr>
      <xdr:spPr>
        <a:xfrm flipV="1">
          <a:off x="15290800" y="2926461"/>
          <a:ext cx="889000" cy="5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51" name="テキスト ボックス 450"/>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64414</xdr:rowOff>
    </xdr:from>
    <xdr:to>
      <xdr:col>72</xdr:col>
      <xdr:colOff>203200</xdr:colOff>
      <xdr:row>17</xdr:row>
      <xdr:rowOff>76479</xdr:rowOff>
    </xdr:to>
    <xdr:cxnSp macro="">
      <xdr:nvCxnSpPr>
        <xdr:cNvPr id="452" name="直線コネクタ 451"/>
        <xdr:cNvCxnSpPr/>
      </xdr:nvCxnSpPr>
      <xdr:spPr>
        <a:xfrm flipV="1">
          <a:off x="14401800" y="297906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4" name="テキスト ボックス 453"/>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76479</xdr:rowOff>
    </xdr:from>
    <xdr:to>
      <xdr:col>68</xdr:col>
      <xdr:colOff>152400</xdr:colOff>
      <xdr:row>17</xdr:row>
      <xdr:rowOff>139217</xdr:rowOff>
    </xdr:to>
    <xdr:cxnSp macro="">
      <xdr:nvCxnSpPr>
        <xdr:cNvPr id="455" name="直線コネクタ 454"/>
        <xdr:cNvCxnSpPr/>
      </xdr:nvCxnSpPr>
      <xdr:spPr>
        <a:xfrm flipV="1">
          <a:off x="13512800" y="2991129"/>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8560</xdr:rowOff>
    </xdr:from>
    <xdr:to>
      <xdr:col>68</xdr:col>
      <xdr:colOff>203200</xdr:colOff>
      <xdr:row>15</xdr:row>
      <xdr:rowOff>110160</xdr:rowOff>
    </xdr:to>
    <xdr:sp macro="" textlink="">
      <xdr:nvSpPr>
        <xdr:cNvPr id="456" name="フローチャート: 判断 455"/>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7" name="テキスト ボックス 456"/>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8" name="フローチャート: 判断 457"/>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9" name="テキスト ボックス 458"/>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129565</xdr:rowOff>
    </xdr:from>
    <xdr:to>
      <xdr:col>81</xdr:col>
      <xdr:colOff>95250</xdr:colOff>
      <xdr:row>17</xdr:row>
      <xdr:rowOff>59715</xdr:rowOff>
    </xdr:to>
    <xdr:sp macro="" textlink="">
      <xdr:nvSpPr>
        <xdr:cNvPr id="465" name="楕円 464"/>
        <xdr:cNvSpPr/>
      </xdr:nvSpPr>
      <xdr:spPr>
        <a:xfrm>
          <a:off x="16967200" y="287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101642</xdr:rowOff>
    </xdr:from>
    <xdr:ext cx="762000" cy="259045"/>
    <xdr:sp macro="" textlink="">
      <xdr:nvSpPr>
        <xdr:cNvPr id="466" name="将来負担の状況該当値テキスト"/>
        <xdr:cNvSpPr txBox="1"/>
      </xdr:nvSpPr>
      <xdr:spPr>
        <a:xfrm>
          <a:off x="17106900" y="2844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132461</xdr:rowOff>
    </xdr:from>
    <xdr:to>
      <xdr:col>77</xdr:col>
      <xdr:colOff>95250</xdr:colOff>
      <xdr:row>17</xdr:row>
      <xdr:rowOff>62611</xdr:rowOff>
    </xdr:to>
    <xdr:sp macro="" textlink="">
      <xdr:nvSpPr>
        <xdr:cNvPr id="467" name="楕円 466"/>
        <xdr:cNvSpPr/>
      </xdr:nvSpPr>
      <xdr:spPr>
        <a:xfrm>
          <a:off x="16129000" y="287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47388</xdr:rowOff>
    </xdr:from>
    <xdr:ext cx="736600" cy="259045"/>
    <xdr:sp macro="" textlink="">
      <xdr:nvSpPr>
        <xdr:cNvPr id="468" name="テキスト ボックス 467"/>
        <xdr:cNvSpPr txBox="1"/>
      </xdr:nvSpPr>
      <xdr:spPr>
        <a:xfrm>
          <a:off x="15798800" y="2962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13614</xdr:rowOff>
    </xdr:from>
    <xdr:to>
      <xdr:col>73</xdr:col>
      <xdr:colOff>44450</xdr:colOff>
      <xdr:row>17</xdr:row>
      <xdr:rowOff>115214</xdr:rowOff>
    </xdr:to>
    <xdr:sp macro="" textlink="">
      <xdr:nvSpPr>
        <xdr:cNvPr id="469" name="楕円 468"/>
        <xdr:cNvSpPr/>
      </xdr:nvSpPr>
      <xdr:spPr>
        <a:xfrm>
          <a:off x="15240000" y="292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99991</xdr:rowOff>
    </xdr:from>
    <xdr:ext cx="762000" cy="259045"/>
    <xdr:sp macro="" textlink="">
      <xdr:nvSpPr>
        <xdr:cNvPr id="470" name="テキスト ボックス 469"/>
        <xdr:cNvSpPr txBox="1"/>
      </xdr:nvSpPr>
      <xdr:spPr>
        <a:xfrm>
          <a:off x="14909800" y="301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25679</xdr:rowOff>
    </xdr:from>
    <xdr:to>
      <xdr:col>68</xdr:col>
      <xdr:colOff>203200</xdr:colOff>
      <xdr:row>17</xdr:row>
      <xdr:rowOff>127279</xdr:rowOff>
    </xdr:to>
    <xdr:sp macro="" textlink="">
      <xdr:nvSpPr>
        <xdr:cNvPr id="471" name="楕円 470"/>
        <xdr:cNvSpPr/>
      </xdr:nvSpPr>
      <xdr:spPr>
        <a:xfrm>
          <a:off x="14351000" y="294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112056</xdr:rowOff>
    </xdr:from>
    <xdr:ext cx="762000" cy="259045"/>
    <xdr:sp macro="" textlink="">
      <xdr:nvSpPr>
        <xdr:cNvPr id="472" name="テキスト ボックス 471"/>
        <xdr:cNvSpPr txBox="1"/>
      </xdr:nvSpPr>
      <xdr:spPr>
        <a:xfrm>
          <a:off x="14020800" y="302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88417</xdr:rowOff>
    </xdr:from>
    <xdr:to>
      <xdr:col>64</xdr:col>
      <xdr:colOff>152400</xdr:colOff>
      <xdr:row>18</xdr:row>
      <xdr:rowOff>18567</xdr:rowOff>
    </xdr:to>
    <xdr:sp macro="" textlink="">
      <xdr:nvSpPr>
        <xdr:cNvPr id="473" name="楕円 472"/>
        <xdr:cNvSpPr/>
      </xdr:nvSpPr>
      <xdr:spPr>
        <a:xfrm>
          <a:off x="13462000" y="300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3344</xdr:rowOff>
    </xdr:from>
    <xdr:ext cx="762000" cy="259045"/>
    <xdr:sp macro="" textlink="">
      <xdr:nvSpPr>
        <xdr:cNvPr id="474" name="テキスト ボックス 473"/>
        <xdr:cNvSpPr txBox="1"/>
      </xdr:nvSpPr>
      <xdr:spPr>
        <a:xfrm>
          <a:off x="13131800" y="3089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40,757
40,103
186.79
21,742,728
20,966,708
655,145
10,891,661
22,386,294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類似団体平均と比較して</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ポイント高くなっている。要因としては、地理的な理由により、消防業務など直営で実施している業務が多いことが挙げられる。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年度は歳入において、地方交付税等の経常一般財源等が増加し、比率が大きく減少となったが、令和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年度以降は地方交付税、臨時財政対策債等の経常一般財源等が減少したことにより、比率が増加した。職員数はほぼ横ばいで推移しており、今後は給与改定に伴う職員給与費等の増加が見込まれる。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今後も適正な職員数の維持に努め、人件費の抑制を図る。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69850</xdr:rowOff>
    </xdr:to>
    <xdr:cxnSp macro="">
      <xdr:nvCxnSpPr>
        <xdr:cNvPr id="68" name="直線コネクタ 67"/>
        <xdr:cNvCxnSpPr/>
      </xdr:nvCxnSpPr>
      <xdr:spPr>
        <a:xfrm>
          <a:off x="3987800" y="6413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99786</xdr:rowOff>
    </xdr:from>
    <xdr:to>
      <xdr:col>19</xdr:col>
      <xdr:colOff>187325</xdr:colOff>
      <xdr:row>37</xdr:row>
      <xdr:rowOff>69850</xdr:rowOff>
    </xdr:to>
    <xdr:cxnSp macro="">
      <xdr:nvCxnSpPr>
        <xdr:cNvPr id="71" name="直線コネクタ 70"/>
        <xdr:cNvCxnSpPr/>
      </xdr:nvCxnSpPr>
      <xdr:spPr>
        <a:xfrm>
          <a:off x="3098800" y="6271986"/>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99786</xdr:rowOff>
    </xdr:from>
    <xdr:to>
      <xdr:col>15</xdr:col>
      <xdr:colOff>98425</xdr:colOff>
      <xdr:row>38</xdr:row>
      <xdr:rowOff>105228</xdr:rowOff>
    </xdr:to>
    <xdr:cxnSp macro="">
      <xdr:nvCxnSpPr>
        <xdr:cNvPr id="74" name="直線コネクタ 73"/>
        <xdr:cNvCxnSpPr/>
      </xdr:nvCxnSpPr>
      <xdr:spPr>
        <a:xfrm flipV="1">
          <a:off x="2209800" y="6271986"/>
          <a:ext cx="889000" cy="34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135164</xdr:rowOff>
    </xdr:from>
    <xdr:to>
      <xdr:col>11</xdr:col>
      <xdr:colOff>9525</xdr:colOff>
      <xdr:row>38</xdr:row>
      <xdr:rowOff>105228</xdr:rowOff>
    </xdr:to>
    <xdr:cxnSp macro="">
      <xdr:nvCxnSpPr>
        <xdr:cNvPr id="77" name="直線コネクタ 76"/>
        <xdr:cNvCxnSpPr/>
      </xdr:nvCxnSpPr>
      <xdr:spPr>
        <a:xfrm>
          <a:off x="1320800" y="6478814"/>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125384</xdr:rowOff>
    </xdr:from>
    <xdr:ext cx="762000" cy="259045"/>
    <xdr:sp macro="" textlink="">
      <xdr:nvSpPr>
        <xdr:cNvPr id="81" name="テキスト ボックス 80"/>
        <xdr:cNvSpPr txBox="1"/>
      </xdr:nvSpPr>
      <xdr:spPr>
        <a:xfrm>
          <a:off x="939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7" name="楕円 86"/>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8" name="人件費該当値テキスト"/>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9" name="楕円 88"/>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90" name="テキスト ボックス 89"/>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48986</xdr:rowOff>
    </xdr:from>
    <xdr:to>
      <xdr:col>15</xdr:col>
      <xdr:colOff>149225</xdr:colOff>
      <xdr:row>36</xdr:row>
      <xdr:rowOff>150586</xdr:rowOff>
    </xdr:to>
    <xdr:sp macro="" textlink="">
      <xdr:nvSpPr>
        <xdr:cNvPr id="91" name="楕円 90"/>
        <xdr:cNvSpPr/>
      </xdr:nvSpPr>
      <xdr:spPr>
        <a:xfrm>
          <a:off x="30480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135363</xdr:rowOff>
    </xdr:from>
    <xdr:ext cx="762000" cy="259045"/>
    <xdr:sp macro="" textlink="">
      <xdr:nvSpPr>
        <xdr:cNvPr id="92" name="テキスト ボックス 91"/>
        <xdr:cNvSpPr txBox="1"/>
      </xdr:nvSpPr>
      <xdr:spPr>
        <a:xfrm>
          <a:off x="2717800" y="63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54428</xdr:rowOff>
    </xdr:from>
    <xdr:to>
      <xdr:col>11</xdr:col>
      <xdr:colOff>60325</xdr:colOff>
      <xdr:row>38</xdr:row>
      <xdr:rowOff>156028</xdr:rowOff>
    </xdr:to>
    <xdr:sp macro="" textlink="">
      <xdr:nvSpPr>
        <xdr:cNvPr id="93" name="楕円 92"/>
        <xdr:cNvSpPr/>
      </xdr:nvSpPr>
      <xdr:spPr>
        <a:xfrm>
          <a:off x="2159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140805</xdr:rowOff>
    </xdr:from>
    <xdr:ext cx="762000" cy="259045"/>
    <xdr:sp macro="" textlink="">
      <xdr:nvSpPr>
        <xdr:cNvPr id="94" name="テキスト ボックス 93"/>
        <xdr:cNvSpPr txBox="1"/>
      </xdr:nvSpPr>
      <xdr:spPr>
        <a:xfrm>
          <a:off x="1828800" y="66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95" name="楕円 94"/>
        <xdr:cNvSpPr/>
      </xdr:nvSpPr>
      <xdr:spPr>
        <a:xfrm>
          <a:off x="1270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170742</xdr:rowOff>
    </xdr:from>
    <xdr:ext cx="762000" cy="259045"/>
    <xdr:sp macro="" textlink="">
      <xdr:nvSpPr>
        <xdr:cNvPr id="96" name="テキスト ボックス 95"/>
        <xdr:cNvSpPr txBox="1"/>
      </xdr:nvSpPr>
      <xdr:spPr>
        <a:xfrm>
          <a:off x="939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年度以前においては、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市単独によるごみ処理・し尿処理施設管理業務委託や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心身障害者福祉施設</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箇所を有する社会福祉施設指定管理業務委託等により類似団体平均を上回っていた。令和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年度は、国からの補助金等の影響により公共施設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の電気料</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の減額等により、前年度よりも</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ポイント減少し、類似団体平均並みとなった。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今後は、物価高騰による委託料ほか諸経費の増額に加え、行政事務のデジタル化対応経費、</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小中学校</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ICT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教育関連経費等の増加が見込まれることから、複数年契約の推進等により経常経費の節減に努める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62230</xdr:rowOff>
    </xdr:from>
    <xdr:to>
      <xdr:col>82</xdr:col>
      <xdr:colOff>107950</xdr:colOff>
      <xdr:row>17</xdr:row>
      <xdr:rowOff>146050</xdr:rowOff>
    </xdr:to>
    <xdr:cxnSp macro="">
      <xdr:nvCxnSpPr>
        <xdr:cNvPr id="129" name="直線コネクタ 128"/>
        <xdr:cNvCxnSpPr/>
      </xdr:nvCxnSpPr>
      <xdr:spPr>
        <a:xfrm flipV="1">
          <a:off x="15671800" y="29768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xdr:rowOff>
    </xdr:from>
    <xdr:to>
      <xdr:col>78</xdr:col>
      <xdr:colOff>69850</xdr:colOff>
      <xdr:row>17</xdr:row>
      <xdr:rowOff>146050</xdr:rowOff>
    </xdr:to>
    <xdr:cxnSp macro="">
      <xdr:nvCxnSpPr>
        <xdr:cNvPr id="132" name="直線コネクタ 131"/>
        <xdr:cNvCxnSpPr/>
      </xdr:nvCxnSpPr>
      <xdr:spPr>
        <a:xfrm>
          <a:off x="14782800" y="29311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xdr:rowOff>
    </xdr:from>
    <xdr:to>
      <xdr:col>73</xdr:col>
      <xdr:colOff>180975</xdr:colOff>
      <xdr:row>17</xdr:row>
      <xdr:rowOff>46990</xdr:rowOff>
    </xdr:to>
    <xdr:cxnSp macro="">
      <xdr:nvCxnSpPr>
        <xdr:cNvPr id="135" name="直線コネクタ 134"/>
        <xdr:cNvCxnSpPr/>
      </xdr:nvCxnSpPr>
      <xdr:spPr>
        <a:xfrm flipV="1">
          <a:off x="13893800" y="2931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7" name="テキスト ボックス 136"/>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18</xdr:row>
      <xdr:rowOff>73660</xdr:rowOff>
    </xdr:to>
    <xdr:cxnSp macro="">
      <xdr:nvCxnSpPr>
        <xdr:cNvPr id="138" name="直線コネクタ 137"/>
        <xdr:cNvCxnSpPr/>
      </xdr:nvCxnSpPr>
      <xdr:spPr>
        <a:xfrm flipV="1">
          <a:off x="13004800" y="29616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40" name="テキスト ボックス 139"/>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42" name="テキスト ボックス 141"/>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11430</xdr:rowOff>
    </xdr:from>
    <xdr:to>
      <xdr:col>82</xdr:col>
      <xdr:colOff>158750</xdr:colOff>
      <xdr:row>17</xdr:row>
      <xdr:rowOff>113030</xdr:rowOff>
    </xdr:to>
    <xdr:sp macro="" textlink="">
      <xdr:nvSpPr>
        <xdr:cNvPr id="148" name="楕円 147"/>
        <xdr:cNvSpPr/>
      </xdr:nvSpPr>
      <xdr:spPr>
        <a:xfrm>
          <a:off x="164592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154957</xdr:rowOff>
    </xdr:from>
    <xdr:ext cx="762000" cy="259045"/>
    <xdr:sp macro="" textlink="">
      <xdr:nvSpPr>
        <xdr:cNvPr id="149" name="物件費該当値テキスト"/>
        <xdr:cNvSpPr txBox="1"/>
      </xdr:nvSpPr>
      <xdr:spPr>
        <a:xfrm>
          <a:off x="165989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50" name="楕円 149"/>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51" name="テキスト ボックス 150"/>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137160</xdr:rowOff>
    </xdr:from>
    <xdr:to>
      <xdr:col>74</xdr:col>
      <xdr:colOff>31750</xdr:colOff>
      <xdr:row>17</xdr:row>
      <xdr:rowOff>67310</xdr:rowOff>
    </xdr:to>
    <xdr:sp macro="" textlink="">
      <xdr:nvSpPr>
        <xdr:cNvPr id="152" name="楕円 151"/>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52087</xdr:rowOff>
    </xdr:from>
    <xdr:ext cx="762000" cy="259045"/>
    <xdr:sp macro="" textlink="">
      <xdr:nvSpPr>
        <xdr:cNvPr id="153" name="テキスト ボックス 152"/>
        <xdr:cNvSpPr txBox="1"/>
      </xdr:nvSpPr>
      <xdr:spPr>
        <a:xfrm>
          <a:off x="14401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167640</xdr:rowOff>
    </xdr:from>
    <xdr:to>
      <xdr:col>69</xdr:col>
      <xdr:colOff>142875</xdr:colOff>
      <xdr:row>17</xdr:row>
      <xdr:rowOff>97790</xdr:rowOff>
    </xdr:to>
    <xdr:sp macro="" textlink="">
      <xdr:nvSpPr>
        <xdr:cNvPr id="154" name="楕円 153"/>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82567</xdr:rowOff>
    </xdr:from>
    <xdr:ext cx="762000" cy="259045"/>
    <xdr:sp macro="" textlink="">
      <xdr:nvSpPr>
        <xdr:cNvPr id="155" name="テキスト ボックス 154"/>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22860</xdr:rowOff>
    </xdr:from>
    <xdr:to>
      <xdr:col>65</xdr:col>
      <xdr:colOff>53975</xdr:colOff>
      <xdr:row>18</xdr:row>
      <xdr:rowOff>124460</xdr:rowOff>
    </xdr:to>
    <xdr:sp macro="" textlink="">
      <xdr:nvSpPr>
        <xdr:cNvPr id="156" name="楕円 155"/>
        <xdr:cNvSpPr/>
      </xdr:nvSpPr>
      <xdr:spPr>
        <a:xfrm>
          <a:off x="12954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109237</xdr:rowOff>
    </xdr:from>
    <xdr:ext cx="762000" cy="259045"/>
    <xdr:sp macro="" textlink="">
      <xdr:nvSpPr>
        <xdr:cNvPr id="157" name="テキスト ボックス 156"/>
        <xdr:cNvSpPr txBox="1"/>
      </xdr:nvSpPr>
      <xdr:spPr>
        <a:xfrm>
          <a:off x="12623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ポイント高くなっている。要因としては、市単独事業で、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歳以上の自動車運転免許を持っていない方に対するタクシー利用に係る助成や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歳までの医療費無料化を行っているとともに、障害者自立支援給付費等が増加傾向にあることが考えられる。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今後は、高齢者人口の増などにより、更に扶助費の増加が見込まれることから、市民の多様なニーズに応えることを考えながらも、財政を圧迫することのないよう努める。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113393</xdr:rowOff>
    </xdr:from>
    <xdr:to>
      <xdr:col>24</xdr:col>
      <xdr:colOff>25400</xdr:colOff>
      <xdr:row>57</xdr:row>
      <xdr:rowOff>135165</xdr:rowOff>
    </xdr:to>
    <xdr:cxnSp macro="">
      <xdr:nvCxnSpPr>
        <xdr:cNvPr id="192" name="直線コネクタ 191"/>
        <xdr:cNvCxnSpPr/>
      </xdr:nvCxnSpPr>
      <xdr:spPr>
        <a:xfrm flipV="1">
          <a:off x="3987800" y="98860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93"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135165</xdr:rowOff>
    </xdr:to>
    <xdr:cxnSp macro="">
      <xdr:nvCxnSpPr>
        <xdr:cNvPr id="195" name="直線コネクタ 194"/>
        <xdr:cNvCxnSpPr/>
      </xdr:nvCxnSpPr>
      <xdr:spPr>
        <a:xfrm>
          <a:off x="3098800" y="98098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7" name="テキスト ボックス 196"/>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146050</xdr:rowOff>
    </xdr:to>
    <xdr:cxnSp macro="">
      <xdr:nvCxnSpPr>
        <xdr:cNvPr id="198" name="直線コネクタ 197"/>
        <xdr:cNvCxnSpPr/>
      </xdr:nvCxnSpPr>
      <xdr:spPr>
        <a:xfrm flipV="1">
          <a:off x="2209800" y="98098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0" name="テキスト ボックス 199"/>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58</xdr:row>
      <xdr:rowOff>18143</xdr:rowOff>
    </xdr:to>
    <xdr:cxnSp macro="">
      <xdr:nvCxnSpPr>
        <xdr:cNvPr id="201" name="直線コネクタ 200"/>
        <xdr:cNvCxnSpPr/>
      </xdr:nvCxnSpPr>
      <xdr:spPr>
        <a:xfrm flipV="1">
          <a:off x="1320800" y="9918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3" name="テキスト ボックス 202"/>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5" name="テキスト ボックス 204"/>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62593</xdr:rowOff>
    </xdr:from>
    <xdr:to>
      <xdr:col>24</xdr:col>
      <xdr:colOff>76200</xdr:colOff>
      <xdr:row>57</xdr:row>
      <xdr:rowOff>164193</xdr:rowOff>
    </xdr:to>
    <xdr:sp macro="" textlink="">
      <xdr:nvSpPr>
        <xdr:cNvPr id="211" name="楕円 210"/>
        <xdr:cNvSpPr/>
      </xdr:nvSpPr>
      <xdr:spPr>
        <a:xfrm>
          <a:off x="4775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34670</xdr:rowOff>
    </xdr:from>
    <xdr:ext cx="762000" cy="259045"/>
    <xdr:sp macro="" textlink="">
      <xdr:nvSpPr>
        <xdr:cNvPr id="212" name="扶助費該当値テキスト"/>
        <xdr:cNvSpPr txBox="1"/>
      </xdr:nvSpPr>
      <xdr:spPr>
        <a:xfrm>
          <a:off x="4914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13" name="楕円 212"/>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14" name="テキスト ボックス 213"/>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5" name="楕円 214"/>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6" name="テキスト ボックス 215"/>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7" name="楕円 216"/>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8" name="テキスト ボックス 217"/>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138793</xdr:rowOff>
    </xdr:from>
    <xdr:to>
      <xdr:col>6</xdr:col>
      <xdr:colOff>171450</xdr:colOff>
      <xdr:row>58</xdr:row>
      <xdr:rowOff>68943</xdr:rowOff>
    </xdr:to>
    <xdr:sp macro="" textlink="">
      <xdr:nvSpPr>
        <xdr:cNvPr id="219" name="楕円 218"/>
        <xdr:cNvSpPr/>
      </xdr:nvSpPr>
      <xdr:spPr>
        <a:xfrm>
          <a:off x="1270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53720</xdr:rowOff>
    </xdr:from>
    <xdr:ext cx="762000" cy="259045"/>
    <xdr:sp macro="" textlink="">
      <xdr:nvSpPr>
        <xdr:cNvPr id="220" name="テキスト ボックス 219"/>
        <xdr:cNvSpPr txBox="1"/>
      </xdr:nvSpPr>
      <xdr:spPr>
        <a:xfrm>
          <a:off x="939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くなっている。主な要因としては、繰出金の増加が挙げられる。高齢化の進行に伴い、介護保険事業や後期高齢者医療への繰出金が増加していることから、料金体系の見直し等、独立採算の原則を意識した経営を図るなど、普通会計の負担を減らすよう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年度以降数値が減少している要因は、公共下水道事業及び漁業集落排水事業への繰出金を補助費等へ計上したことによるものである。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146050</xdr:rowOff>
    </xdr:to>
    <xdr:cxnSp macro="">
      <xdr:nvCxnSpPr>
        <xdr:cNvPr id="253" name="直線コネクタ 252"/>
        <xdr:cNvCxnSpPr/>
      </xdr:nvCxnSpPr>
      <xdr:spPr>
        <a:xfrm flipV="1">
          <a:off x="15671800" y="97967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146050</xdr:rowOff>
    </xdr:to>
    <xdr:cxnSp macro="">
      <xdr:nvCxnSpPr>
        <xdr:cNvPr id="256" name="直線コネクタ 255"/>
        <xdr:cNvCxnSpPr/>
      </xdr:nvCxnSpPr>
      <xdr:spPr>
        <a:xfrm>
          <a:off x="14782800" y="9842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62230</xdr:rowOff>
    </xdr:from>
    <xdr:to>
      <xdr:col>73</xdr:col>
      <xdr:colOff>180975</xdr:colOff>
      <xdr:row>57</xdr:row>
      <xdr:rowOff>69850</xdr:rowOff>
    </xdr:to>
    <xdr:cxnSp macro="">
      <xdr:nvCxnSpPr>
        <xdr:cNvPr id="259" name="直線コネクタ 258"/>
        <xdr:cNvCxnSpPr/>
      </xdr:nvCxnSpPr>
      <xdr:spPr>
        <a:xfrm>
          <a:off x="13893800" y="9834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62230</xdr:rowOff>
    </xdr:from>
    <xdr:to>
      <xdr:col>69</xdr:col>
      <xdr:colOff>92075</xdr:colOff>
      <xdr:row>58</xdr:row>
      <xdr:rowOff>119380</xdr:rowOff>
    </xdr:to>
    <xdr:cxnSp macro="">
      <xdr:nvCxnSpPr>
        <xdr:cNvPr id="262" name="直線コネクタ 261"/>
        <xdr:cNvCxnSpPr/>
      </xdr:nvCxnSpPr>
      <xdr:spPr>
        <a:xfrm flipV="1">
          <a:off x="13004800" y="98348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66" name="テキスト ボックス 265"/>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72" name="楕円 271"/>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73" name="その他該当値テキスト"/>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4" name="楕円 273"/>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5" name="テキスト ボックス 274"/>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6" name="楕円 275"/>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7" name="テキスト ボックス 276"/>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11430</xdr:rowOff>
    </xdr:from>
    <xdr:to>
      <xdr:col>69</xdr:col>
      <xdr:colOff>142875</xdr:colOff>
      <xdr:row>57</xdr:row>
      <xdr:rowOff>113030</xdr:rowOff>
    </xdr:to>
    <xdr:sp macro="" textlink="">
      <xdr:nvSpPr>
        <xdr:cNvPr id="278" name="楕円 277"/>
        <xdr:cNvSpPr/>
      </xdr:nvSpPr>
      <xdr:spPr>
        <a:xfrm>
          <a:off x="13843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79" name="テキスト ボックス 278"/>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68580</xdr:rowOff>
    </xdr:from>
    <xdr:to>
      <xdr:col>65</xdr:col>
      <xdr:colOff>53975</xdr:colOff>
      <xdr:row>58</xdr:row>
      <xdr:rowOff>170180</xdr:rowOff>
    </xdr:to>
    <xdr:sp macro="" textlink="">
      <xdr:nvSpPr>
        <xdr:cNvPr id="280" name="楕円 279"/>
        <xdr:cNvSpPr/>
      </xdr:nvSpPr>
      <xdr:spPr>
        <a:xfrm>
          <a:off x="12954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154957</xdr:rowOff>
    </xdr:from>
    <xdr:ext cx="762000" cy="259045"/>
    <xdr:sp macro="" textlink="">
      <xdr:nvSpPr>
        <xdr:cNvPr id="281" name="テキスト ボックス 280"/>
        <xdr:cNvSpPr txBox="1"/>
      </xdr:nvSpPr>
      <xdr:spPr>
        <a:xfrm>
          <a:off x="12623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類似団体平均と比較して</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ポイント低くなっている。要因としては、消防業務などその他の業務について直営で行うものが多く、一部事務組合等への負担金が少ないことが挙げられる。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年度は、公共下水道事業負担金等の増により全体で約</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百万円の増額となったことにより、前年度より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ポイント増加となった。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今後は、コロナ禍から平時の医療体制に戻りつつある市民病院事業への補助金の増額が見込まれるため、その他の補助金等についても随時見直しを行い、適正な支出に努める。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83566</xdr:rowOff>
    </xdr:from>
    <xdr:to>
      <xdr:col>82</xdr:col>
      <xdr:colOff>107950</xdr:colOff>
      <xdr:row>35</xdr:row>
      <xdr:rowOff>161290</xdr:rowOff>
    </xdr:to>
    <xdr:cxnSp macro="">
      <xdr:nvCxnSpPr>
        <xdr:cNvPr id="311" name="直線コネクタ 310"/>
        <xdr:cNvCxnSpPr/>
      </xdr:nvCxnSpPr>
      <xdr:spPr>
        <a:xfrm>
          <a:off x="15671800" y="608431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19558</xdr:rowOff>
    </xdr:from>
    <xdr:to>
      <xdr:col>78</xdr:col>
      <xdr:colOff>69850</xdr:colOff>
      <xdr:row>35</xdr:row>
      <xdr:rowOff>83566</xdr:rowOff>
    </xdr:to>
    <xdr:cxnSp macro="">
      <xdr:nvCxnSpPr>
        <xdr:cNvPr id="314" name="直線コネクタ 313"/>
        <xdr:cNvCxnSpPr/>
      </xdr:nvCxnSpPr>
      <xdr:spPr>
        <a:xfrm>
          <a:off x="14782800" y="60203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19558</xdr:rowOff>
    </xdr:from>
    <xdr:to>
      <xdr:col>73</xdr:col>
      <xdr:colOff>180975</xdr:colOff>
      <xdr:row>35</xdr:row>
      <xdr:rowOff>165862</xdr:rowOff>
    </xdr:to>
    <xdr:cxnSp macro="">
      <xdr:nvCxnSpPr>
        <xdr:cNvPr id="317" name="直線コネクタ 316"/>
        <xdr:cNvCxnSpPr/>
      </xdr:nvCxnSpPr>
      <xdr:spPr>
        <a:xfrm flipV="1">
          <a:off x="13893800" y="602030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124714</xdr:rowOff>
    </xdr:from>
    <xdr:to>
      <xdr:col>69</xdr:col>
      <xdr:colOff>92075</xdr:colOff>
      <xdr:row>35</xdr:row>
      <xdr:rowOff>165862</xdr:rowOff>
    </xdr:to>
    <xdr:cxnSp macro="">
      <xdr:nvCxnSpPr>
        <xdr:cNvPr id="320" name="直線コネクタ 319"/>
        <xdr:cNvCxnSpPr/>
      </xdr:nvCxnSpPr>
      <xdr:spPr>
        <a:xfrm>
          <a:off x="13004800" y="61254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2" name="テキスト ボックス 321"/>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4" name="テキスト ボックス 323"/>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30" name="楕円 329"/>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31" name="補助費等該当値テキスト"/>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32766</xdr:rowOff>
    </xdr:from>
    <xdr:to>
      <xdr:col>78</xdr:col>
      <xdr:colOff>120650</xdr:colOff>
      <xdr:row>35</xdr:row>
      <xdr:rowOff>134366</xdr:rowOff>
    </xdr:to>
    <xdr:sp macro="" textlink="">
      <xdr:nvSpPr>
        <xdr:cNvPr id="332" name="楕円 331"/>
        <xdr:cNvSpPr/>
      </xdr:nvSpPr>
      <xdr:spPr>
        <a:xfrm>
          <a:off x="15621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144543</xdr:rowOff>
    </xdr:from>
    <xdr:ext cx="736600" cy="259045"/>
    <xdr:sp macro="" textlink="">
      <xdr:nvSpPr>
        <xdr:cNvPr id="333" name="テキスト ボックス 332"/>
        <xdr:cNvSpPr txBox="1"/>
      </xdr:nvSpPr>
      <xdr:spPr>
        <a:xfrm>
          <a:off x="15290800" y="580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140208</xdr:rowOff>
    </xdr:from>
    <xdr:to>
      <xdr:col>74</xdr:col>
      <xdr:colOff>31750</xdr:colOff>
      <xdr:row>35</xdr:row>
      <xdr:rowOff>70358</xdr:rowOff>
    </xdr:to>
    <xdr:sp macro="" textlink="">
      <xdr:nvSpPr>
        <xdr:cNvPr id="334" name="楕円 333"/>
        <xdr:cNvSpPr/>
      </xdr:nvSpPr>
      <xdr:spPr>
        <a:xfrm>
          <a:off x="14732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80535</xdr:rowOff>
    </xdr:from>
    <xdr:ext cx="762000" cy="259045"/>
    <xdr:sp macro="" textlink="">
      <xdr:nvSpPr>
        <xdr:cNvPr id="335" name="テキスト ボックス 334"/>
        <xdr:cNvSpPr txBox="1"/>
      </xdr:nvSpPr>
      <xdr:spPr>
        <a:xfrm>
          <a:off x="14401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36" name="楕円 335"/>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37" name="テキスト ボックス 336"/>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73914</xdr:rowOff>
    </xdr:from>
    <xdr:to>
      <xdr:col>65</xdr:col>
      <xdr:colOff>53975</xdr:colOff>
      <xdr:row>36</xdr:row>
      <xdr:rowOff>4064</xdr:rowOff>
    </xdr:to>
    <xdr:sp macro="" textlink="">
      <xdr:nvSpPr>
        <xdr:cNvPr id="338" name="楕円 337"/>
        <xdr:cNvSpPr/>
      </xdr:nvSpPr>
      <xdr:spPr>
        <a:xfrm>
          <a:off x="12954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14241</xdr:rowOff>
    </xdr:from>
    <xdr:ext cx="762000" cy="259045"/>
    <xdr:sp macro="" textlink="">
      <xdr:nvSpPr>
        <xdr:cNvPr id="339" name="テキスト ボックス 338"/>
        <xdr:cNvSpPr txBox="1"/>
      </xdr:nvSpPr>
      <xdr:spPr>
        <a:xfrm>
          <a:off x="12623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ポイント高くなっている。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実施した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消防庁舎、図書館、小中一貫校等の大規模建設事業に係る市債償還額が増加し、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令和元年度以降</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類似団体平均を上回る状況が続いている。増額が続く中、老朽施設の更新事業を実施しており、新たな市債を発行せざるを得ない状況である。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今後も老朽施設の更新は不可避のものであるため、慎重な市債の発行に心掛ける必要がある。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108713</xdr:rowOff>
    </xdr:from>
    <xdr:to>
      <xdr:col>24</xdr:col>
      <xdr:colOff>25400</xdr:colOff>
      <xdr:row>78</xdr:row>
      <xdr:rowOff>108713</xdr:rowOff>
    </xdr:to>
    <xdr:cxnSp macro="">
      <xdr:nvCxnSpPr>
        <xdr:cNvPr id="369" name="直線コネクタ 368"/>
        <xdr:cNvCxnSpPr/>
      </xdr:nvCxnSpPr>
      <xdr:spPr>
        <a:xfrm>
          <a:off x="3987800" y="134818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62992</xdr:rowOff>
    </xdr:from>
    <xdr:to>
      <xdr:col>19</xdr:col>
      <xdr:colOff>187325</xdr:colOff>
      <xdr:row>78</xdr:row>
      <xdr:rowOff>108713</xdr:rowOff>
    </xdr:to>
    <xdr:cxnSp macro="">
      <xdr:nvCxnSpPr>
        <xdr:cNvPr id="372" name="直線コネクタ 371"/>
        <xdr:cNvCxnSpPr/>
      </xdr:nvCxnSpPr>
      <xdr:spPr>
        <a:xfrm>
          <a:off x="3098800" y="1343609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62992</xdr:rowOff>
    </xdr:from>
    <xdr:to>
      <xdr:col>15</xdr:col>
      <xdr:colOff>98425</xdr:colOff>
      <xdr:row>78</xdr:row>
      <xdr:rowOff>72137</xdr:rowOff>
    </xdr:to>
    <xdr:cxnSp macro="">
      <xdr:nvCxnSpPr>
        <xdr:cNvPr id="375" name="直線コネクタ 374"/>
        <xdr:cNvCxnSpPr/>
      </xdr:nvCxnSpPr>
      <xdr:spPr>
        <a:xfrm flipV="1">
          <a:off x="2209800" y="134360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72137</xdr:rowOff>
    </xdr:to>
    <xdr:cxnSp macro="">
      <xdr:nvCxnSpPr>
        <xdr:cNvPr id="378" name="直線コネクタ 377"/>
        <xdr:cNvCxnSpPr/>
      </xdr:nvCxnSpPr>
      <xdr:spPr>
        <a:xfrm>
          <a:off x="1320800" y="13408661"/>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0" name="テキスト ボックス 379"/>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2" name="テキスト ボックス 381"/>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57913</xdr:rowOff>
    </xdr:from>
    <xdr:to>
      <xdr:col>24</xdr:col>
      <xdr:colOff>76200</xdr:colOff>
      <xdr:row>78</xdr:row>
      <xdr:rowOff>159513</xdr:rowOff>
    </xdr:to>
    <xdr:sp macro="" textlink="">
      <xdr:nvSpPr>
        <xdr:cNvPr id="388" name="楕円 387"/>
        <xdr:cNvSpPr/>
      </xdr:nvSpPr>
      <xdr:spPr>
        <a:xfrm>
          <a:off x="4775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29990</xdr:rowOff>
    </xdr:from>
    <xdr:ext cx="762000" cy="259045"/>
    <xdr:sp macro="" textlink="">
      <xdr:nvSpPr>
        <xdr:cNvPr id="389" name="公債費該当値テキスト"/>
        <xdr:cNvSpPr txBox="1"/>
      </xdr:nvSpPr>
      <xdr:spPr>
        <a:xfrm>
          <a:off x="49149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57913</xdr:rowOff>
    </xdr:from>
    <xdr:to>
      <xdr:col>20</xdr:col>
      <xdr:colOff>38100</xdr:colOff>
      <xdr:row>78</xdr:row>
      <xdr:rowOff>159513</xdr:rowOff>
    </xdr:to>
    <xdr:sp macro="" textlink="">
      <xdr:nvSpPr>
        <xdr:cNvPr id="390" name="楕円 389"/>
        <xdr:cNvSpPr/>
      </xdr:nvSpPr>
      <xdr:spPr>
        <a:xfrm>
          <a:off x="3937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144290</xdr:rowOff>
    </xdr:from>
    <xdr:ext cx="736600" cy="259045"/>
    <xdr:sp macro="" textlink="">
      <xdr:nvSpPr>
        <xdr:cNvPr id="391" name="テキスト ボックス 390"/>
        <xdr:cNvSpPr txBox="1"/>
      </xdr:nvSpPr>
      <xdr:spPr>
        <a:xfrm>
          <a:off x="3606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xdr:rowOff>
    </xdr:from>
    <xdr:to>
      <xdr:col>15</xdr:col>
      <xdr:colOff>149225</xdr:colOff>
      <xdr:row>78</xdr:row>
      <xdr:rowOff>113792</xdr:rowOff>
    </xdr:to>
    <xdr:sp macro="" textlink="">
      <xdr:nvSpPr>
        <xdr:cNvPr id="392" name="楕円 391"/>
        <xdr:cNvSpPr/>
      </xdr:nvSpPr>
      <xdr:spPr>
        <a:xfrm>
          <a:off x="3048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98569</xdr:rowOff>
    </xdr:from>
    <xdr:ext cx="762000" cy="259045"/>
    <xdr:sp macro="" textlink="">
      <xdr:nvSpPr>
        <xdr:cNvPr id="393" name="テキスト ボックス 392"/>
        <xdr:cNvSpPr txBox="1"/>
      </xdr:nvSpPr>
      <xdr:spPr>
        <a:xfrm>
          <a:off x="2717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21337</xdr:rowOff>
    </xdr:from>
    <xdr:to>
      <xdr:col>11</xdr:col>
      <xdr:colOff>60325</xdr:colOff>
      <xdr:row>78</xdr:row>
      <xdr:rowOff>122937</xdr:rowOff>
    </xdr:to>
    <xdr:sp macro="" textlink="">
      <xdr:nvSpPr>
        <xdr:cNvPr id="394" name="楕円 393"/>
        <xdr:cNvSpPr/>
      </xdr:nvSpPr>
      <xdr:spPr>
        <a:xfrm>
          <a:off x="2159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95" name="テキスト ボックス 394"/>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96" name="楕円 395"/>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97" name="テキスト ボックス 396"/>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ポイント高くなっている。地理的な要因等もあり、直営で行っている業務が多いため、公債費以外の経常収支比率が類似団体よりも高くなっている。令和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の電気料</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の減等により約</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百万円減額したことにより、前年度よりも</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ポイント減少し、類似団体平均並みとなった。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年度に比率が大きく減少した要因としては、収入において、地方交付税等の経常一般財源等の増加によるものである。一方、令和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地方交付税等の経常</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一般財源等が減少したため、比率は増加となった。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今後もより効率的な行政運営に努め、経費節減を図っていく。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76</xdr:row>
      <xdr:rowOff>35561</xdr:rowOff>
    </xdr:to>
    <xdr:cxnSp macro="">
      <xdr:nvCxnSpPr>
        <xdr:cNvPr id="426" name="直線コネクタ 425"/>
        <xdr:cNvCxnSpPr/>
      </xdr:nvCxnSpPr>
      <xdr:spPr>
        <a:xfrm flipV="1">
          <a:off x="15671800" y="129971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87012</xdr:rowOff>
    </xdr:from>
    <xdr:ext cx="762000" cy="259045"/>
    <xdr:sp macro="" textlink="">
      <xdr:nvSpPr>
        <xdr:cNvPr id="427" name="公債費以外平均値テキスト"/>
        <xdr:cNvSpPr txBox="1"/>
      </xdr:nvSpPr>
      <xdr:spPr>
        <a:xfrm>
          <a:off x="16598900" y="1277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18415</xdr:rowOff>
    </xdr:from>
    <xdr:to>
      <xdr:col>78</xdr:col>
      <xdr:colOff>69850</xdr:colOff>
      <xdr:row>76</xdr:row>
      <xdr:rowOff>35561</xdr:rowOff>
    </xdr:to>
    <xdr:cxnSp macro="">
      <xdr:nvCxnSpPr>
        <xdr:cNvPr id="429" name="直線コネクタ 428"/>
        <xdr:cNvCxnSpPr/>
      </xdr:nvCxnSpPr>
      <xdr:spPr>
        <a:xfrm>
          <a:off x="14782800" y="12705715"/>
          <a:ext cx="889000" cy="36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31" name="テキスト ボックス 430"/>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18415</xdr:rowOff>
    </xdr:from>
    <xdr:to>
      <xdr:col>73</xdr:col>
      <xdr:colOff>180975</xdr:colOff>
      <xdr:row>76</xdr:row>
      <xdr:rowOff>115570</xdr:rowOff>
    </xdr:to>
    <xdr:cxnSp macro="">
      <xdr:nvCxnSpPr>
        <xdr:cNvPr id="432" name="直線コネクタ 431"/>
        <xdr:cNvCxnSpPr/>
      </xdr:nvCxnSpPr>
      <xdr:spPr>
        <a:xfrm flipV="1">
          <a:off x="13893800" y="12705715"/>
          <a:ext cx="889000" cy="44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93997</xdr:rowOff>
    </xdr:from>
    <xdr:ext cx="762000" cy="259045"/>
    <xdr:sp macro="" textlink="">
      <xdr:nvSpPr>
        <xdr:cNvPr id="434" name="テキスト ボックス 433"/>
        <xdr:cNvSpPr txBox="1"/>
      </xdr:nvSpPr>
      <xdr:spPr>
        <a:xfrm>
          <a:off x="14401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115570</xdr:rowOff>
    </xdr:from>
    <xdr:to>
      <xdr:col>69</xdr:col>
      <xdr:colOff>92075</xdr:colOff>
      <xdr:row>77</xdr:row>
      <xdr:rowOff>161289</xdr:rowOff>
    </xdr:to>
    <xdr:cxnSp macro="">
      <xdr:nvCxnSpPr>
        <xdr:cNvPr id="435" name="直線コネクタ 434"/>
        <xdr:cNvCxnSpPr/>
      </xdr:nvCxnSpPr>
      <xdr:spPr>
        <a:xfrm flipV="1">
          <a:off x="13004800" y="13145770"/>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136542</xdr:rowOff>
    </xdr:from>
    <xdr:ext cx="762000" cy="259045"/>
    <xdr:sp macro="" textlink="">
      <xdr:nvSpPr>
        <xdr:cNvPr id="437" name="テキスト ボックス 436"/>
        <xdr:cNvSpPr txBox="1"/>
      </xdr:nvSpPr>
      <xdr:spPr>
        <a:xfrm>
          <a:off x="13512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39" name="テキスト ボックス 438"/>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45" name="楕円 444"/>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59707</xdr:rowOff>
    </xdr:from>
    <xdr:ext cx="762000" cy="259045"/>
    <xdr:sp macro="" textlink="">
      <xdr:nvSpPr>
        <xdr:cNvPr id="446" name="公債費以外該当値テキスト"/>
        <xdr:cNvSpPr txBox="1"/>
      </xdr:nvSpPr>
      <xdr:spPr>
        <a:xfrm>
          <a:off x="165989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47" name="楕円 446"/>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71138</xdr:rowOff>
    </xdr:from>
    <xdr:ext cx="736600" cy="259045"/>
    <xdr:sp macro="" textlink="">
      <xdr:nvSpPr>
        <xdr:cNvPr id="448" name="テキスト ボックス 447"/>
        <xdr:cNvSpPr txBox="1"/>
      </xdr:nvSpPr>
      <xdr:spPr>
        <a:xfrm>
          <a:off x="15290800" y="1310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139065</xdr:rowOff>
    </xdr:from>
    <xdr:to>
      <xdr:col>74</xdr:col>
      <xdr:colOff>31750</xdr:colOff>
      <xdr:row>74</xdr:row>
      <xdr:rowOff>69215</xdr:rowOff>
    </xdr:to>
    <xdr:sp macro="" textlink="">
      <xdr:nvSpPr>
        <xdr:cNvPr id="449" name="楕円 448"/>
        <xdr:cNvSpPr/>
      </xdr:nvSpPr>
      <xdr:spPr>
        <a:xfrm>
          <a:off x="14732000" y="1265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79392</xdr:rowOff>
    </xdr:from>
    <xdr:ext cx="762000" cy="259045"/>
    <xdr:sp macro="" textlink="">
      <xdr:nvSpPr>
        <xdr:cNvPr id="450" name="テキスト ボックス 449"/>
        <xdr:cNvSpPr txBox="1"/>
      </xdr:nvSpPr>
      <xdr:spPr>
        <a:xfrm>
          <a:off x="14401800" y="1242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64770</xdr:rowOff>
    </xdr:from>
    <xdr:to>
      <xdr:col>69</xdr:col>
      <xdr:colOff>142875</xdr:colOff>
      <xdr:row>76</xdr:row>
      <xdr:rowOff>166370</xdr:rowOff>
    </xdr:to>
    <xdr:sp macro="" textlink="">
      <xdr:nvSpPr>
        <xdr:cNvPr id="451" name="楕円 450"/>
        <xdr:cNvSpPr/>
      </xdr:nvSpPr>
      <xdr:spPr>
        <a:xfrm>
          <a:off x="13843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151147</xdr:rowOff>
    </xdr:from>
    <xdr:ext cx="762000" cy="259045"/>
    <xdr:sp macro="" textlink="">
      <xdr:nvSpPr>
        <xdr:cNvPr id="452" name="テキスト ボックス 451"/>
        <xdr:cNvSpPr txBox="1"/>
      </xdr:nvSpPr>
      <xdr:spPr>
        <a:xfrm>
          <a:off x="13512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53" name="楕円 452"/>
        <xdr:cNvSpPr/>
      </xdr:nvSpPr>
      <xdr:spPr>
        <a:xfrm>
          <a:off x="12954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25416</xdr:rowOff>
    </xdr:from>
    <xdr:ext cx="762000" cy="259045"/>
    <xdr:sp macro="" textlink="">
      <xdr:nvSpPr>
        <xdr:cNvPr id="454" name="テキスト ボックス 453"/>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59929</xdr:rowOff>
    </xdr:from>
    <xdr:to>
      <xdr:col>29</xdr:col>
      <xdr:colOff>127000</xdr:colOff>
      <xdr:row>18</xdr:row>
      <xdr:rowOff>90134</xdr:rowOff>
    </xdr:to>
    <xdr:cxnSp macro="">
      <xdr:nvCxnSpPr>
        <xdr:cNvPr id="48" name="直線コネクタ 47"/>
        <xdr:cNvCxnSpPr/>
      </xdr:nvCxnSpPr>
      <xdr:spPr bwMode="auto">
        <a:xfrm flipV="1">
          <a:off x="5003800" y="3193654"/>
          <a:ext cx="647700" cy="30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48821</xdr:rowOff>
    </xdr:from>
    <xdr:ext cx="762000" cy="259045"/>
    <xdr:sp macro="" textlink="">
      <xdr:nvSpPr>
        <xdr:cNvPr id="49" name="人口1人当たり決算額の推移平均値テキスト130"/>
        <xdr:cNvSpPr txBox="1"/>
      </xdr:nvSpPr>
      <xdr:spPr>
        <a:xfrm>
          <a:off x="5740400" y="2668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90134</xdr:rowOff>
    </xdr:from>
    <xdr:to>
      <xdr:col>26</xdr:col>
      <xdr:colOff>50800</xdr:colOff>
      <xdr:row>18</xdr:row>
      <xdr:rowOff>136647</xdr:rowOff>
    </xdr:to>
    <xdr:cxnSp macro="">
      <xdr:nvCxnSpPr>
        <xdr:cNvPr id="51" name="直線コネクタ 50"/>
        <xdr:cNvCxnSpPr/>
      </xdr:nvCxnSpPr>
      <xdr:spPr bwMode="auto">
        <a:xfrm flipV="1">
          <a:off x="4305300" y="3223859"/>
          <a:ext cx="698500" cy="46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13068</xdr:rowOff>
    </xdr:from>
    <xdr:ext cx="736600" cy="259045"/>
    <xdr:sp macro="" textlink="">
      <xdr:nvSpPr>
        <xdr:cNvPr id="53" name="テキスト ボックス 52"/>
        <xdr:cNvSpPr txBox="1"/>
      </xdr:nvSpPr>
      <xdr:spPr>
        <a:xfrm>
          <a:off x="4622800" y="2632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136647</xdr:rowOff>
    </xdr:from>
    <xdr:to>
      <xdr:col>22</xdr:col>
      <xdr:colOff>114300</xdr:colOff>
      <xdr:row>18</xdr:row>
      <xdr:rowOff>154722</xdr:rowOff>
    </xdr:to>
    <xdr:cxnSp macro="">
      <xdr:nvCxnSpPr>
        <xdr:cNvPr id="54" name="直線コネクタ 53"/>
        <xdr:cNvCxnSpPr/>
      </xdr:nvCxnSpPr>
      <xdr:spPr bwMode="auto">
        <a:xfrm flipV="1">
          <a:off x="3606800" y="3270372"/>
          <a:ext cx="698500" cy="18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38275</xdr:rowOff>
    </xdr:from>
    <xdr:ext cx="762000" cy="259045"/>
    <xdr:sp macro="" textlink="">
      <xdr:nvSpPr>
        <xdr:cNvPr id="56" name="テキスト ボックス 55"/>
        <xdr:cNvSpPr txBox="1"/>
      </xdr:nvSpPr>
      <xdr:spPr>
        <a:xfrm>
          <a:off x="3924300" y="265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109398</xdr:rowOff>
    </xdr:from>
    <xdr:to>
      <xdr:col>18</xdr:col>
      <xdr:colOff>177800</xdr:colOff>
      <xdr:row>18</xdr:row>
      <xdr:rowOff>154722</xdr:rowOff>
    </xdr:to>
    <xdr:cxnSp macro="">
      <xdr:nvCxnSpPr>
        <xdr:cNvPr id="57" name="直線コネクタ 56"/>
        <xdr:cNvCxnSpPr/>
      </xdr:nvCxnSpPr>
      <xdr:spPr bwMode="auto">
        <a:xfrm>
          <a:off x="2908300" y="3243123"/>
          <a:ext cx="698500" cy="45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59" name="テキスト ボックス 58"/>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166550</xdr:rowOff>
    </xdr:from>
    <xdr:ext cx="762000" cy="259045"/>
    <xdr:sp macro="" textlink="">
      <xdr:nvSpPr>
        <xdr:cNvPr id="61" name="テキスト ボックス 60"/>
        <xdr:cNvSpPr txBox="1"/>
      </xdr:nvSpPr>
      <xdr:spPr>
        <a:xfrm>
          <a:off x="2527300" y="278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9129</xdr:rowOff>
    </xdr:from>
    <xdr:to>
      <xdr:col>29</xdr:col>
      <xdr:colOff>177800</xdr:colOff>
      <xdr:row>18</xdr:row>
      <xdr:rowOff>110729</xdr:rowOff>
    </xdr:to>
    <xdr:sp macro="" textlink="">
      <xdr:nvSpPr>
        <xdr:cNvPr id="67" name="楕円 66"/>
        <xdr:cNvSpPr/>
      </xdr:nvSpPr>
      <xdr:spPr bwMode="auto">
        <a:xfrm>
          <a:off x="5600700" y="3142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152656</xdr:rowOff>
    </xdr:from>
    <xdr:ext cx="762000" cy="259045"/>
    <xdr:sp macro="" textlink="">
      <xdr:nvSpPr>
        <xdr:cNvPr id="68" name="人口1人当たり決算額の推移該当値テキスト130"/>
        <xdr:cNvSpPr txBox="1"/>
      </xdr:nvSpPr>
      <xdr:spPr>
        <a:xfrm>
          <a:off x="5740400" y="311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39334</xdr:rowOff>
    </xdr:from>
    <xdr:to>
      <xdr:col>26</xdr:col>
      <xdr:colOff>101600</xdr:colOff>
      <xdr:row>18</xdr:row>
      <xdr:rowOff>140934</xdr:rowOff>
    </xdr:to>
    <xdr:sp macro="" textlink="">
      <xdr:nvSpPr>
        <xdr:cNvPr id="69" name="楕円 68"/>
        <xdr:cNvSpPr/>
      </xdr:nvSpPr>
      <xdr:spPr bwMode="auto">
        <a:xfrm>
          <a:off x="4953000" y="3173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125711</xdr:rowOff>
    </xdr:from>
    <xdr:ext cx="736600" cy="259045"/>
    <xdr:sp macro="" textlink="">
      <xdr:nvSpPr>
        <xdr:cNvPr id="70" name="テキスト ボックス 69"/>
        <xdr:cNvSpPr txBox="1"/>
      </xdr:nvSpPr>
      <xdr:spPr>
        <a:xfrm>
          <a:off x="4622800" y="3259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85847</xdr:rowOff>
    </xdr:from>
    <xdr:to>
      <xdr:col>22</xdr:col>
      <xdr:colOff>165100</xdr:colOff>
      <xdr:row>19</xdr:row>
      <xdr:rowOff>15997</xdr:rowOff>
    </xdr:to>
    <xdr:sp macro="" textlink="">
      <xdr:nvSpPr>
        <xdr:cNvPr id="71" name="楕円 70"/>
        <xdr:cNvSpPr/>
      </xdr:nvSpPr>
      <xdr:spPr bwMode="auto">
        <a:xfrm>
          <a:off x="4254500" y="3219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774</xdr:rowOff>
    </xdr:from>
    <xdr:ext cx="762000" cy="259045"/>
    <xdr:sp macro="" textlink="">
      <xdr:nvSpPr>
        <xdr:cNvPr id="72" name="テキスト ボックス 71"/>
        <xdr:cNvSpPr txBox="1"/>
      </xdr:nvSpPr>
      <xdr:spPr>
        <a:xfrm>
          <a:off x="3924300" y="330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103922</xdr:rowOff>
    </xdr:from>
    <xdr:to>
      <xdr:col>19</xdr:col>
      <xdr:colOff>38100</xdr:colOff>
      <xdr:row>19</xdr:row>
      <xdr:rowOff>34072</xdr:rowOff>
    </xdr:to>
    <xdr:sp macro="" textlink="">
      <xdr:nvSpPr>
        <xdr:cNvPr id="73" name="楕円 72"/>
        <xdr:cNvSpPr/>
      </xdr:nvSpPr>
      <xdr:spPr bwMode="auto">
        <a:xfrm>
          <a:off x="3556000" y="3237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18849</xdr:rowOff>
    </xdr:from>
    <xdr:ext cx="762000" cy="259045"/>
    <xdr:sp macro="" textlink="">
      <xdr:nvSpPr>
        <xdr:cNvPr id="74" name="テキスト ボックス 73"/>
        <xdr:cNvSpPr txBox="1"/>
      </xdr:nvSpPr>
      <xdr:spPr>
        <a:xfrm>
          <a:off x="3225800" y="332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58598</xdr:rowOff>
    </xdr:from>
    <xdr:to>
      <xdr:col>15</xdr:col>
      <xdr:colOff>101600</xdr:colOff>
      <xdr:row>18</xdr:row>
      <xdr:rowOff>160198</xdr:rowOff>
    </xdr:to>
    <xdr:sp macro="" textlink="">
      <xdr:nvSpPr>
        <xdr:cNvPr id="75" name="楕円 74"/>
        <xdr:cNvSpPr/>
      </xdr:nvSpPr>
      <xdr:spPr bwMode="auto">
        <a:xfrm>
          <a:off x="2857500" y="3192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144975</xdr:rowOff>
    </xdr:from>
    <xdr:ext cx="762000" cy="259045"/>
    <xdr:sp macro="" textlink="">
      <xdr:nvSpPr>
        <xdr:cNvPr id="76" name="テキスト ボックス 75"/>
        <xdr:cNvSpPr txBox="1"/>
      </xdr:nvSpPr>
      <xdr:spPr>
        <a:xfrm>
          <a:off x="2527300" y="327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271410</xdr:rowOff>
    </xdr:from>
    <xdr:to>
      <xdr:col>29</xdr:col>
      <xdr:colOff>127000</xdr:colOff>
      <xdr:row>35</xdr:row>
      <xdr:rowOff>49211</xdr:rowOff>
    </xdr:to>
    <xdr:cxnSp macro="">
      <xdr:nvCxnSpPr>
        <xdr:cNvPr id="112" name="直線コネクタ 111"/>
        <xdr:cNvCxnSpPr/>
      </xdr:nvCxnSpPr>
      <xdr:spPr bwMode="auto">
        <a:xfrm flipV="1">
          <a:off x="5003800" y="6538860"/>
          <a:ext cx="647700" cy="120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145073</xdr:rowOff>
    </xdr:from>
    <xdr:ext cx="762000" cy="259045"/>
    <xdr:sp macro="" textlink="">
      <xdr:nvSpPr>
        <xdr:cNvPr id="113" name="人口1人当たり決算額の推移平均値テキスト445"/>
        <xdr:cNvSpPr txBox="1"/>
      </xdr:nvSpPr>
      <xdr:spPr>
        <a:xfrm>
          <a:off x="5740400" y="6755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49211</xdr:rowOff>
    </xdr:from>
    <xdr:to>
      <xdr:col>26</xdr:col>
      <xdr:colOff>50800</xdr:colOff>
      <xdr:row>35</xdr:row>
      <xdr:rowOff>112761</xdr:rowOff>
    </xdr:to>
    <xdr:cxnSp macro="">
      <xdr:nvCxnSpPr>
        <xdr:cNvPr id="115" name="直線コネクタ 114"/>
        <xdr:cNvCxnSpPr/>
      </xdr:nvCxnSpPr>
      <xdr:spPr bwMode="auto">
        <a:xfrm flipV="1">
          <a:off x="4305300" y="6659561"/>
          <a:ext cx="698500" cy="63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112761</xdr:rowOff>
    </xdr:from>
    <xdr:to>
      <xdr:col>22</xdr:col>
      <xdr:colOff>114300</xdr:colOff>
      <xdr:row>35</xdr:row>
      <xdr:rowOff>233821</xdr:rowOff>
    </xdr:to>
    <xdr:cxnSp macro="">
      <xdr:nvCxnSpPr>
        <xdr:cNvPr id="118" name="直線コネクタ 117"/>
        <xdr:cNvCxnSpPr/>
      </xdr:nvCxnSpPr>
      <xdr:spPr bwMode="auto">
        <a:xfrm flipV="1">
          <a:off x="3606800" y="6723111"/>
          <a:ext cx="698500" cy="121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233821</xdr:rowOff>
    </xdr:from>
    <xdr:to>
      <xdr:col>18</xdr:col>
      <xdr:colOff>177800</xdr:colOff>
      <xdr:row>35</xdr:row>
      <xdr:rowOff>265499</xdr:rowOff>
    </xdr:to>
    <xdr:cxnSp macro="">
      <xdr:nvCxnSpPr>
        <xdr:cNvPr id="121" name="直線コネクタ 120"/>
        <xdr:cNvCxnSpPr/>
      </xdr:nvCxnSpPr>
      <xdr:spPr bwMode="auto">
        <a:xfrm flipV="1">
          <a:off x="2908300" y="6844171"/>
          <a:ext cx="698500" cy="31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341930</xdr:rowOff>
    </xdr:from>
    <xdr:ext cx="762000" cy="259045"/>
    <xdr:sp macro="" textlink="">
      <xdr:nvSpPr>
        <xdr:cNvPr id="125" name="テキスト ボックス 124"/>
        <xdr:cNvSpPr txBox="1"/>
      </xdr:nvSpPr>
      <xdr:spPr>
        <a:xfrm>
          <a:off x="25273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220610</xdr:rowOff>
    </xdr:from>
    <xdr:to>
      <xdr:col>29</xdr:col>
      <xdr:colOff>177800</xdr:colOff>
      <xdr:row>34</xdr:row>
      <xdr:rowOff>322210</xdr:rowOff>
    </xdr:to>
    <xdr:sp macro="" textlink="">
      <xdr:nvSpPr>
        <xdr:cNvPr id="131" name="楕円 130"/>
        <xdr:cNvSpPr/>
      </xdr:nvSpPr>
      <xdr:spPr bwMode="auto">
        <a:xfrm>
          <a:off x="5600700" y="6488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65687</xdr:rowOff>
    </xdr:from>
    <xdr:ext cx="762000" cy="259045"/>
    <xdr:sp macro="" textlink="">
      <xdr:nvSpPr>
        <xdr:cNvPr id="132" name="人口1人当たり決算額の推移該当値テキスト445"/>
        <xdr:cNvSpPr txBox="1"/>
      </xdr:nvSpPr>
      <xdr:spPr>
        <a:xfrm>
          <a:off x="5740400" y="633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341311</xdr:rowOff>
    </xdr:from>
    <xdr:to>
      <xdr:col>26</xdr:col>
      <xdr:colOff>101600</xdr:colOff>
      <xdr:row>35</xdr:row>
      <xdr:rowOff>100011</xdr:rowOff>
    </xdr:to>
    <xdr:sp macro="" textlink="">
      <xdr:nvSpPr>
        <xdr:cNvPr id="133" name="楕円 132"/>
        <xdr:cNvSpPr/>
      </xdr:nvSpPr>
      <xdr:spPr bwMode="auto">
        <a:xfrm>
          <a:off x="4953000" y="6608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110188</xdr:rowOff>
    </xdr:from>
    <xdr:ext cx="736600" cy="259045"/>
    <xdr:sp macro="" textlink="">
      <xdr:nvSpPr>
        <xdr:cNvPr id="134" name="テキスト ボックス 133"/>
        <xdr:cNvSpPr txBox="1"/>
      </xdr:nvSpPr>
      <xdr:spPr>
        <a:xfrm>
          <a:off x="4622800" y="6377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61961</xdr:rowOff>
    </xdr:from>
    <xdr:to>
      <xdr:col>22</xdr:col>
      <xdr:colOff>165100</xdr:colOff>
      <xdr:row>35</xdr:row>
      <xdr:rowOff>163561</xdr:rowOff>
    </xdr:to>
    <xdr:sp macro="" textlink="">
      <xdr:nvSpPr>
        <xdr:cNvPr id="135" name="楕円 134"/>
        <xdr:cNvSpPr/>
      </xdr:nvSpPr>
      <xdr:spPr bwMode="auto">
        <a:xfrm>
          <a:off x="4254500" y="6672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173738</xdr:rowOff>
    </xdr:from>
    <xdr:ext cx="762000" cy="259045"/>
    <xdr:sp macro="" textlink="">
      <xdr:nvSpPr>
        <xdr:cNvPr id="136" name="テキスト ボックス 135"/>
        <xdr:cNvSpPr txBox="1"/>
      </xdr:nvSpPr>
      <xdr:spPr>
        <a:xfrm>
          <a:off x="3924300" y="644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183021</xdr:rowOff>
    </xdr:from>
    <xdr:to>
      <xdr:col>19</xdr:col>
      <xdr:colOff>38100</xdr:colOff>
      <xdr:row>35</xdr:row>
      <xdr:rowOff>284621</xdr:rowOff>
    </xdr:to>
    <xdr:sp macro="" textlink="">
      <xdr:nvSpPr>
        <xdr:cNvPr id="137" name="楕円 136"/>
        <xdr:cNvSpPr/>
      </xdr:nvSpPr>
      <xdr:spPr bwMode="auto">
        <a:xfrm>
          <a:off x="3556000" y="6793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294798</xdr:rowOff>
    </xdr:from>
    <xdr:ext cx="762000" cy="259045"/>
    <xdr:sp macro="" textlink="">
      <xdr:nvSpPr>
        <xdr:cNvPr id="138" name="テキスト ボックス 137"/>
        <xdr:cNvSpPr txBox="1"/>
      </xdr:nvSpPr>
      <xdr:spPr>
        <a:xfrm>
          <a:off x="3225800" y="65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214699</xdr:rowOff>
    </xdr:from>
    <xdr:to>
      <xdr:col>15</xdr:col>
      <xdr:colOff>101600</xdr:colOff>
      <xdr:row>35</xdr:row>
      <xdr:rowOff>316299</xdr:rowOff>
    </xdr:to>
    <xdr:sp macro="" textlink="">
      <xdr:nvSpPr>
        <xdr:cNvPr id="139" name="楕円 138"/>
        <xdr:cNvSpPr/>
      </xdr:nvSpPr>
      <xdr:spPr bwMode="auto">
        <a:xfrm>
          <a:off x="2857500" y="6825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326476</xdr:rowOff>
    </xdr:from>
    <xdr:ext cx="762000" cy="259045"/>
    <xdr:sp macro="" textlink="">
      <xdr:nvSpPr>
        <xdr:cNvPr id="140" name="テキスト ボックス 139"/>
        <xdr:cNvSpPr txBox="1"/>
      </xdr:nvSpPr>
      <xdr:spPr>
        <a:xfrm>
          <a:off x="2527300" y="65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40,757
40,103
186.79
21,742,728
20,966,708
655,145
10,891,661
22,386,294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22352</xdr:rowOff>
    </xdr:from>
    <xdr:to>
      <xdr:col>24</xdr:col>
      <xdr:colOff>63500</xdr:colOff>
      <xdr:row>36</xdr:row>
      <xdr:rowOff>39751</xdr:rowOff>
    </xdr:to>
    <xdr:cxnSp macro="">
      <xdr:nvCxnSpPr>
        <xdr:cNvPr id="61" name="直線コネクタ 60"/>
        <xdr:cNvCxnSpPr/>
      </xdr:nvCxnSpPr>
      <xdr:spPr>
        <a:xfrm flipV="1">
          <a:off x="3797300" y="6194552"/>
          <a:ext cx="838200" cy="1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107611</xdr:rowOff>
    </xdr:from>
    <xdr:ext cx="534377" cy="259045"/>
    <xdr:sp macro="" textlink="">
      <xdr:nvSpPr>
        <xdr:cNvPr id="62" name="人件費平均値テキスト"/>
        <xdr:cNvSpPr txBox="1"/>
      </xdr:nvSpPr>
      <xdr:spPr>
        <a:xfrm>
          <a:off x="4686300" y="5765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39751</xdr:rowOff>
    </xdr:from>
    <xdr:to>
      <xdr:col>19</xdr:col>
      <xdr:colOff>177800</xdr:colOff>
      <xdr:row>36</xdr:row>
      <xdr:rowOff>61049</xdr:rowOff>
    </xdr:to>
    <xdr:cxnSp macro="">
      <xdr:nvCxnSpPr>
        <xdr:cNvPr id="64" name="直線コネクタ 63"/>
        <xdr:cNvCxnSpPr/>
      </xdr:nvCxnSpPr>
      <xdr:spPr>
        <a:xfrm flipV="1">
          <a:off x="2908300" y="6211951"/>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56672</xdr:rowOff>
    </xdr:from>
    <xdr:ext cx="534377" cy="259045"/>
    <xdr:sp macro="" textlink="">
      <xdr:nvSpPr>
        <xdr:cNvPr id="66" name="テキスト ボックス 65"/>
        <xdr:cNvSpPr txBox="1"/>
      </xdr:nvSpPr>
      <xdr:spPr>
        <a:xfrm>
          <a:off x="3530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61049</xdr:rowOff>
    </xdr:from>
    <xdr:to>
      <xdr:col>15</xdr:col>
      <xdr:colOff>50800</xdr:colOff>
      <xdr:row>36</xdr:row>
      <xdr:rowOff>65596</xdr:rowOff>
    </xdr:to>
    <xdr:cxnSp macro="">
      <xdr:nvCxnSpPr>
        <xdr:cNvPr id="67" name="直線コネクタ 66"/>
        <xdr:cNvCxnSpPr/>
      </xdr:nvCxnSpPr>
      <xdr:spPr>
        <a:xfrm flipV="1">
          <a:off x="2019300" y="6233249"/>
          <a:ext cx="889000" cy="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69765</xdr:rowOff>
    </xdr:from>
    <xdr:ext cx="534377" cy="259045"/>
    <xdr:sp macro="" textlink="">
      <xdr:nvSpPr>
        <xdr:cNvPr id="69" name="テキスト ボックス 68"/>
        <xdr:cNvSpPr txBox="1"/>
      </xdr:nvSpPr>
      <xdr:spPr>
        <a:xfrm>
          <a:off x="2641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65596</xdr:rowOff>
    </xdr:from>
    <xdr:to>
      <xdr:col>10</xdr:col>
      <xdr:colOff>114300</xdr:colOff>
      <xdr:row>36</xdr:row>
      <xdr:rowOff>127711</xdr:rowOff>
    </xdr:to>
    <xdr:cxnSp macro="">
      <xdr:nvCxnSpPr>
        <xdr:cNvPr id="70" name="直線コネクタ 69"/>
        <xdr:cNvCxnSpPr/>
      </xdr:nvCxnSpPr>
      <xdr:spPr>
        <a:xfrm flipV="1">
          <a:off x="1130300" y="6237796"/>
          <a:ext cx="889000" cy="6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118457</xdr:rowOff>
    </xdr:from>
    <xdr:ext cx="534377" cy="259045"/>
    <xdr:sp macro="" textlink="">
      <xdr:nvSpPr>
        <xdr:cNvPr id="72" name="テキスト ボックス 71"/>
        <xdr:cNvSpPr txBox="1"/>
      </xdr:nvSpPr>
      <xdr:spPr>
        <a:xfrm>
          <a:off x="1752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110126</xdr:rowOff>
    </xdr:from>
    <xdr:ext cx="534377" cy="259045"/>
    <xdr:sp macro="" textlink="">
      <xdr:nvSpPr>
        <xdr:cNvPr id="74" name="テキスト ボックス 73"/>
        <xdr:cNvSpPr txBox="1"/>
      </xdr:nvSpPr>
      <xdr:spPr>
        <a:xfrm>
          <a:off x="863111" y="59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143002</xdr:rowOff>
    </xdr:from>
    <xdr:to>
      <xdr:col>24</xdr:col>
      <xdr:colOff>114300</xdr:colOff>
      <xdr:row>36</xdr:row>
      <xdr:rowOff>73152</xdr:rowOff>
    </xdr:to>
    <xdr:sp macro="" textlink="">
      <xdr:nvSpPr>
        <xdr:cNvPr id="80" name="楕円 79"/>
        <xdr:cNvSpPr/>
      </xdr:nvSpPr>
      <xdr:spPr>
        <a:xfrm>
          <a:off x="4584700" y="61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121429</xdr:rowOff>
    </xdr:from>
    <xdr:ext cx="534377" cy="259045"/>
    <xdr:sp macro="" textlink="">
      <xdr:nvSpPr>
        <xdr:cNvPr id="81" name="人件費該当値テキスト"/>
        <xdr:cNvSpPr txBox="1"/>
      </xdr:nvSpPr>
      <xdr:spPr>
        <a:xfrm>
          <a:off x="4686300" y="612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160401</xdr:rowOff>
    </xdr:from>
    <xdr:to>
      <xdr:col>20</xdr:col>
      <xdr:colOff>38100</xdr:colOff>
      <xdr:row>36</xdr:row>
      <xdr:rowOff>90551</xdr:rowOff>
    </xdr:to>
    <xdr:sp macro="" textlink="">
      <xdr:nvSpPr>
        <xdr:cNvPr id="82" name="楕円 81"/>
        <xdr:cNvSpPr/>
      </xdr:nvSpPr>
      <xdr:spPr>
        <a:xfrm>
          <a:off x="3746500" y="616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81678</xdr:rowOff>
    </xdr:from>
    <xdr:ext cx="534377" cy="259045"/>
    <xdr:sp macro="" textlink="">
      <xdr:nvSpPr>
        <xdr:cNvPr id="83" name="テキスト ボックス 82"/>
        <xdr:cNvSpPr txBox="1"/>
      </xdr:nvSpPr>
      <xdr:spPr>
        <a:xfrm>
          <a:off x="3530111" y="625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10249</xdr:rowOff>
    </xdr:from>
    <xdr:to>
      <xdr:col>15</xdr:col>
      <xdr:colOff>101600</xdr:colOff>
      <xdr:row>36</xdr:row>
      <xdr:rowOff>111849</xdr:rowOff>
    </xdr:to>
    <xdr:sp macro="" textlink="">
      <xdr:nvSpPr>
        <xdr:cNvPr id="84" name="楕円 83"/>
        <xdr:cNvSpPr/>
      </xdr:nvSpPr>
      <xdr:spPr>
        <a:xfrm>
          <a:off x="2857500" y="618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102976</xdr:rowOff>
    </xdr:from>
    <xdr:ext cx="534377" cy="259045"/>
    <xdr:sp macro="" textlink="">
      <xdr:nvSpPr>
        <xdr:cNvPr id="85" name="テキスト ボックス 84"/>
        <xdr:cNvSpPr txBox="1"/>
      </xdr:nvSpPr>
      <xdr:spPr>
        <a:xfrm>
          <a:off x="2641111" y="627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14796</xdr:rowOff>
    </xdr:from>
    <xdr:to>
      <xdr:col>10</xdr:col>
      <xdr:colOff>165100</xdr:colOff>
      <xdr:row>36</xdr:row>
      <xdr:rowOff>116396</xdr:rowOff>
    </xdr:to>
    <xdr:sp macro="" textlink="">
      <xdr:nvSpPr>
        <xdr:cNvPr id="86" name="楕円 85"/>
        <xdr:cNvSpPr/>
      </xdr:nvSpPr>
      <xdr:spPr>
        <a:xfrm>
          <a:off x="1968500" y="618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107523</xdr:rowOff>
    </xdr:from>
    <xdr:ext cx="534377" cy="259045"/>
    <xdr:sp macro="" textlink="">
      <xdr:nvSpPr>
        <xdr:cNvPr id="87" name="テキスト ボックス 86"/>
        <xdr:cNvSpPr txBox="1"/>
      </xdr:nvSpPr>
      <xdr:spPr>
        <a:xfrm>
          <a:off x="1752111" y="627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76911</xdr:rowOff>
    </xdr:from>
    <xdr:to>
      <xdr:col>6</xdr:col>
      <xdr:colOff>38100</xdr:colOff>
      <xdr:row>37</xdr:row>
      <xdr:rowOff>7061</xdr:rowOff>
    </xdr:to>
    <xdr:sp macro="" textlink="">
      <xdr:nvSpPr>
        <xdr:cNvPr id="88" name="楕円 87"/>
        <xdr:cNvSpPr/>
      </xdr:nvSpPr>
      <xdr:spPr>
        <a:xfrm>
          <a:off x="1079500" y="624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169638</xdr:rowOff>
    </xdr:from>
    <xdr:ext cx="534377" cy="259045"/>
    <xdr:sp macro="" textlink="">
      <xdr:nvSpPr>
        <xdr:cNvPr id="89" name="テキスト ボックス 88"/>
        <xdr:cNvSpPr txBox="1"/>
      </xdr:nvSpPr>
      <xdr:spPr>
        <a:xfrm>
          <a:off x="863111" y="634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130117</xdr:rowOff>
    </xdr:from>
    <xdr:to>
      <xdr:col>24</xdr:col>
      <xdr:colOff>63500</xdr:colOff>
      <xdr:row>58</xdr:row>
      <xdr:rowOff>33529</xdr:rowOff>
    </xdr:to>
    <xdr:cxnSp macro="">
      <xdr:nvCxnSpPr>
        <xdr:cNvPr id="117" name="直線コネクタ 116"/>
        <xdr:cNvCxnSpPr/>
      </xdr:nvCxnSpPr>
      <xdr:spPr>
        <a:xfrm>
          <a:off x="3797300" y="9902767"/>
          <a:ext cx="838200" cy="7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130117</xdr:rowOff>
    </xdr:from>
    <xdr:to>
      <xdr:col>19</xdr:col>
      <xdr:colOff>177800</xdr:colOff>
      <xdr:row>58</xdr:row>
      <xdr:rowOff>6481</xdr:rowOff>
    </xdr:to>
    <xdr:cxnSp macro="">
      <xdr:nvCxnSpPr>
        <xdr:cNvPr id="120" name="直線コネクタ 119"/>
        <xdr:cNvCxnSpPr/>
      </xdr:nvCxnSpPr>
      <xdr:spPr>
        <a:xfrm flipV="1">
          <a:off x="2908300" y="9902767"/>
          <a:ext cx="889000" cy="4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6481</xdr:rowOff>
    </xdr:from>
    <xdr:to>
      <xdr:col>15</xdr:col>
      <xdr:colOff>50800</xdr:colOff>
      <xdr:row>58</xdr:row>
      <xdr:rowOff>82239</xdr:rowOff>
    </xdr:to>
    <xdr:cxnSp macro="">
      <xdr:nvCxnSpPr>
        <xdr:cNvPr id="123" name="直線コネクタ 122"/>
        <xdr:cNvCxnSpPr/>
      </xdr:nvCxnSpPr>
      <xdr:spPr>
        <a:xfrm flipV="1">
          <a:off x="2019300" y="9950581"/>
          <a:ext cx="889000" cy="7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98579</xdr:rowOff>
    </xdr:from>
    <xdr:ext cx="534377" cy="259045"/>
    <xdr:sp macro="" textlink="">
      <xdr:nvSpPr>
        <xdr:cNvPr id="125" name="テキスト ボックス 124"/>
        <xdr:cNvSpPr txBox="1"/>
      </xdr:nvSpPr>
      <xdr:spPr>
        <a:xfrm>
          <a:off x="2641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45188</xdr:rowOff>
    </xdr:from>
    <xdr:to>
      <xdr:col>10</xdr:col>
      <xdr:colOff>114300</xdr:colOff>
      <xdr:row>58</xdr:row>
      <xdr:rowOff>82239</xdr:rowOff>
    </xdr:to>
    <xdr:cxnSp macro="">
      <xdr:nvCxnSpPr>
        <xdr:cNvPr id="126" name="直線コネクタ 125"/>
        <xdr:cNvCxnSpPr/>
      </xdr:nvCxnSpPr>
      <xdr:spPr>
        <a:xfrm>
          <a:off x="1130300" y="9989288"/>
          <a:ext cx="889000" cy="3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160274</xdr:rowOff>
    </xdr:from>
    <xdr:ext cx="534377" cy="259045"/>
    <xdr:sp macro="" textlink="">
      <xdr:nvSpPr>
        <xdr:cNvPr id="128" name="テキスト ボックス 127"/>
        <xdr:cNvSpPr txBox="1"/>
      </xdr:nvSpPr>
      <xdr:spPr>
        <a:xfrm>
          <a:off x="1752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166812</xdr:rowOff>
    </xdr:from>
    <xdr:ext cx="534377" cy="259045"/>
    <xdr:sp macro="" textlink="">
      <xdr:nvSpPr>
        <xdr:cNvPr id="130" name="テキスト ボックス 129"/>
        <xdr:cNvSpPr txBox="1"/>
      </xdr:nvSpPr>
      <xdr:spPr>
        <a:xfrm>
          <a:off x="863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154179</xdr:rowOff>
    </xdr:from>
    <xdr:to>
      <xdr:col>24</xdr:col>
      <xdr:colOff>114300</xdr:colOff>
      <xdr:row>58</xdr:row>
      <xdr:rowOff>84329</xdr:rowOff>
    </xdr:to>
    <xdr:sp macro="" textlink="">
      <xdr:nvSpPr>
        <xdr:cNvPr id="136" name="楕円 135"/>
        <xdr:cNvSpPr/>
      </xdr:nvSpPr>
      <xdr:spPr>
        <a:xfrm>
          <a:off x="4584700" y="992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69106</xdr:rowOff>
    </xdr:from>
    <xdr:ext cx="534377" cy="259045"/>
    <xdr:sp macro="" textlink="">
      <xdr:nvSpPr>
        <xdr:cNvPr id="137" name="物件費該当値テキスト"/>
        <xdr:cNvSpPr txBox="1"/>
      </xdr:nvSpPr>
      <xdr:spPr>
        <a:xfrm>
          <a:off x="4686300" y="984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79317</xdr:rowOff>
    </xdr:from>
    <xdr:to>
      <xdr:col>20</xdr:col>
      <xdr:colOff>38100</xdr:colOff>
      <xdr:row>58</xdr:row>
      <xdr:rowOff>9467</xdr:rowOff>
    </xdr:to>
    <xdr:sp macro="" textlink="">
      <xdr:nvSpPr>
        <xdr:cNvPr id="138" name="楕円 137"/>
        <xdr:cNvSpPr/>
      </xdr:nvSpPr>
      <xdr:spPr>
        <a:xfrm>
          <a:off x="3746500" y="985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594</xdr:rowOff>
    </xdr:from>
    <xdr:ext cx="534377" cy="259045"/>
    <xdr:sp macro="" textlink="">
      <xdr:nvSpPr>
        <xdr:cNvPr id="139" name="テキスト ボックス 138"/>
        <xdr:cNvSpPr txBox="1"/>
      </xdr:nvSpPr>
      <xdr:spPr>
        <a:xfrm>
          <a:off x="3530111" y="994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127131</xdr:rowOff>
    </xdr:from>
    <xdr:to>
      <xdr:col>15</xdr:col>
      <xdr:colOff>101600</xdr:colOff>
      <xdr:row>58</xdr:row>
      <xdr:rowOff>57281</xdr:rowOff>
    </xdr:to>
    <xdr:sp macro="" textlink="">
      <xdr:nvSpPr>
        <xdr:cNvPr id="140" name="楕円 139"/>
        <xdr:cNvSpPr/>
      </xdr:nvSpPr>
      <xdr:spPr>
        <a:xfrm>
          <a:off x="2857500" y="989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48408</xdr:rowOff>
    </xdr:from>
    <xdr:ext cx="534377" cy="259045"/>
    <xdr:sp macro="" textlink="">
      <xdr:nvSpPr>
        <xdr:cNvPr id="141" name="テキスト ボックス 140"/>
        <xdr:cNvSpPr txBox="1"/>
      </xdr:nvSpPr>
      <xdr:spPr>
        <a:xfrm>
          <a:off x="2641111" y="999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31439</xdr:rowOff>
    </xdr:from>
    <xdr:to>
      <xdr:col>10</xdr:col>
      <xdr:colOff>165100</xdr:colOff>
      <xdr:row>58</xdr:row>
      <xdr:rowOff>133039</xdr:rowOff>
    </xdr:to>
    <xdr:sp macro="" textlink="">
      <xdr:nvSpPr>
        <xdr:cNvPr id="142" name="楕円 141"/>
        <xdr:cNvSpPr/>
      </xdr:nvSpPr>
      <xdr:spPr>
        <a:xfrm>
          <a:off x="1968500" y="997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124166</xdr:rowOff>
    </xdr:from>
    <xdr:ext cx="534377" cy="259045"/>
    <xdr:sp macro="" textlink="">
      <xdr:nvSpPr>
        <xdr:cNvPr id="143" name="テキスト ボックス 142"/>
        <xdr:cNvSpPr txBox="1"/>
      </xdr:nvSpPr>
      <xdr:spPr>
        <a:xfrm>
          <a:off x="1752111" y="1006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165838</xdr:rowOff>
    </xdr:from>
    <xdr:to>
      <xdr:col>6</xdr:col>
      <xdr:colOff>38100</xdr:colOff>
      <xdr:row>58</xdr:row>
      <xdr:rowOff>95988</xdr:rowOff>
    </xdr:to>
    <xdr:sp macro="" textlink="">
      <xdr:nvSpPr>
        <xdr:cNvPr id="144" name="楕円 143"/>
        <xdr:cNvSpPr/>
      </xdr:nvSpPr>
      <xdr:spPr>
        <a:xfrm>
          <a:off x="1079500" y="993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87115</xdr:rowOff>
    </xdr:from>
    <xdr:ext cx="534377" cy="259045"/>
    <xdr:sp macro="" textlink="">
      <xdr:nvSpPr>
        <xdr:cNvPr id="145" name="テキスト ボックス 144"/>
        <xdr:cNvSpPr txBox="1"/>
      </xdr:nvSpPr>
      <xdr:spPr>
        <a:xfrm>
          <a:off x="863111" y="1003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1831</xdr:rowOff>
    </xdr:from>
    <xdr:to>
      <xdr:col>24</xdr:col>
      <xdr:colOff>63500</xdr:colOff>
      <xdr:row>78</xdr:row>
      <xdr:rowOff>25972</xdr:rowOff>
    </xdr:to>
    <xdr:cxnSp macro="">
      <xdr:nvCxnSpPr>
        <xdr:cNvPr id="172" name="直線コネクタ 171"/>
        <xdr:cNvCxnSpPr/>
      </xdr:nvCxnSpPr>
      <xdr:spPr>
        <a:xfrm>
          <a:off x="3797300" y="13374931"/>
          <a:ext cx="838200" cy="2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162880</xdr:rowOff>
    </xdr:from>
    <xdr:to>
      <xdr:col>19</xdr:col>
      <xdr:colOff>177800</xdr:colOff>
      <xdr:row>78</xdr:row>
      <xdr:rowOff>1831</xdr:rowOff>
    </xdr:to>
    <xdr:cxnSp macro="">
      <xdr:nvCxnSpPr>
        <xdr:cNvPr id="175" name="直線コネクタ 174"/>
        <xdr:cNvCxnSpPr/>
      </xdr:nvCxnSpPr>
      <xdr:spPr>
        <a:xfrm>
          <a:off x="2908300" y="13364530"/>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145872</xdr:rowOff>
    </xdr:from>
    <xdr:to>
      <xdr:col>15</xdr:col>
      <xdr:colOff>50800</xdr:colOff>
      <xdr:row>77</xdr:row>
      <xdr:rowOff>162880</xdr:rowOff>
    </xdr:to>
    <xdr:cxnSp macro="">
      <xdr:nvCxnSpPr>
        <xdr:cNvPr id="178" name="直線コネクタ 177"/>
        <xdr:cNvCxnSpPr/>
      </xdr:nvCxnSpPr>
      <xdr:spPr>
        <a:xfrm>
          <a:off x="2019300" y="13347522"/>
          <a:ext cx="889000" cy="1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145872</xdr:rowOff>
    </xdr:from>
    <xdr:to>
      <xdr:col>10</xdr:col>
      <xdr:colOff>114300</xdr:colOff>
      <xdr:row>77</xdr:row>
      <xdr:rowOff>161623</xdr:rowOff>
    </xdr:to>
    <xdr:cxnSp macro="">
      <xdr:nvCxnSpPr>
        <xdr:cNvPr id="181" name="直線コネクタ 180"/>
        <xdr:cNvCxnSpPr/>
      </xdr:nvCxnSpPr>
      <xdr:spPr>
        <a:xfrm flipV="1">
          <a:off x="1130300" y="13347522"/>
          <a:ext cx="889000" cy="1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65178</xdr:rowOff>
    </xdr:from>
    <xdr:ext cx="469744" cy="259045"/>
    <xdr:sp macro="" textlink="">
      <xdr:nvSpPr>
        <xdr:cNvPr id="185" name="テキスト ボックス 184"/>
        <xdr:cNvSpPr txBox="1"/>
      </xdr:nvSpPr>
      <xdr:spPr>
        <a:xfrm>
          <a:off x="895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146622</xdr:rowOff>
    </xdr:from>
    <xdr:to>
      <xdr:col>24</xdr:col>
      <xdr:colOff>114300</xdr:colOff>
      <xdr:row>78</xdr:row>
      <xdr:rowOff>76772</xdr:rowOff>
    </xdr:to>
    <xdr:sp macro="" textlink="">
      <xdr:nvSpPr>
        <xdr:cNvPr id="191" name="楕円 190"/>
        <xdr:cNvSpPr/>
      </xdr:nvSpPr>
      <xdr:spPr>
        <a:xfrm>
          <a:off x="4584700" y="1334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61549</xdr:rowOff>
    </xdr:from>
    <xdr:ext cx="469744" cy="259045"/>
    <xdr:sp macro="" textlink="">
      <xdr:nvSpPr>
        <xdr:cNvPr id="192" name="維持補修費該当値テキスト"/>
        <xdr:cNvSpPr txBox="1"/>
      </xdr:nvSpPr>
      <xdr:spPr>
        <a:xfrm>
          <a:off x="4686300" y="132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122481</xdr:rowOff>
    </xdr:from>
    <xdr:to>
      <xdr:col>20</xdr:col>
      <xdr:colOff>38100</xdr:colOff>
      <xdr:row>78</xdr:row>
      <xdr:rowOff>52631</xdr:rowOff>
    </xdr:to>
    <xdr:sp macro="" textlink="">
      <xdr:nvSpPr>
        <xdr:cNvPr id="193" name="楕円 192"/>
        <xdr:cNvSpPr/>
      </xdr:nvSpPr>
      <xdr:spPr>
        <a:xfrm>
          <a:off x="3746500" y="133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43758</xdr:rowOff>
    </xdr:from>
    <xdr:ext cx="469744" cy="259045"/>
    <xdr:sp macro="" textlink="">
      <xdr:nvSpPr>
        <xdr:cNvPr id="194" name="テキスト ボックス 193"/>
        <xdr:cNvSpPr txBox="1"/>
      </xdr:nvSpPr>
      <xdr:spPr>
        <a:xfrm>
          <a:off x="3562428" y="1341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112080</xdr:rowOff>
    </xdr:from>
    <xdr:to>
      <xdr:col>15</xdr:col>
      <xdr:colOff>101600</xdr:colOff>
      <xdr:row>78</xdr:row>
      <xdr:rowOff>42230</xdr:rowOff>
    </xdr:to>
    <xdr:sp macro="" textlink="">
      <xdr:nvSpPr>
        <xdr:cNvPr id="195" name="楕円 194"/>
        <xdr:cNvSpPr/>
      </xdr:nvSpPr>
      <xdr:spPr>
        <a:xfrm>
          <a:off x="2857500" y="133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33357</xdr:rowOff>
    </xdr:from>
    <xdr:ext cx="469744" cy="259045"/>
    <xdr:sp macro="" textlink="">
      <xdr:nvSpPr>
        <xdr:cNvPr id="196" name="テキスト ボックス 195"/>
        <xdr:cNvSpPr txBox="1"/>
      </xdr:nvSpPr>
      <xdr:spPr>
        <a:xfrm>
          <a:off x="2673428" y="1340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95072</xdr:rowOff>
    </xdr:from>
    <xdr:to>
      <xdr:col>10</xdr:col>
      <xdr:colOff>165100</xdr:colOff>
      <xdr:row>78</xdr:row>
      <xdr:rowOff>25222</xdr:rowOff>
    </xdr:to>
    <xdr:sp macro="" textlink="">
      <xdr:nvSpPr>
        <xdr:cNvPr id="197" name="楕円 196"/>
        <xdr:cNvSpPr/>
      </xdr:nvSpPr>
      <xdr:spPr>
        <a:xfrm>
          <a:off x="1968500" y="1329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16349</xdr:rowOff>
    </xdr:from>
    <xdr:ext cx="469744" cy="259045"/>
    <xdr:sp macro="" textlink="">
      <xdr:nvSpPr>
        <xdr:cNvPr id="198" name="テキスト ボックス 197"/>
        <xdr:cNvSpPr txBox="1"/>
      </xdr:nvSpPr>
      <xdr:spPr>
        <a:xfrm>
          <a:off x="1784428" y="1338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110823</xdr:rowOff>
    </xdr:from>
    <xdr:to>
      <xdr:col>6</xdr:col>
      <xdr:colOff>38100</xdr:colOff>
      <xdr:row>78</xdr:row>
      <xdr:rowOff>40973</xdr:rowOff>
    </xdr:to>
    <xdr:sp macro="" textlink="">
      <xdr:nvSpPr>
        <xdr:cNvPr id="199" name="楕円 198"/>
        <xdr:cNvSpPr/>
      </xdr:nvSpPr>
      <xdr:spPr>
        <a:xfrm>
          <a:off x="1079500" y="1331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57500</xdr:rowOff>
    </xdr:from>
    <xdr:ext cx="469744" cy="259045"/>
    <xdr:sp macro="" textlink="">
      <xdr:nvSpPr>
        <xdr:cNvPr id="200" name="テキスト ボックス 199"/>
        <xdr:cNvSpPr txBox="1"/>
      </xdr:nvSpPr>
      <xdr:spPr>
        <a:xfrm>
          <a:off x="895428" y="1308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85510</xdr:rowOff>
    </xdr:from>
    <xdr:to>
      <xdr:col>24</xdr:col>
      <xdr:colOff>63500</xdr:colOff>
      <xdr:row>96</xdr:row>
      <xdr:rowOff>13691</xdr:rowOff>
    </xdr:to>
    <xdr:cxnSp macro="">
      <xdr:nvCxnSpPr>
        <xdr:cNvPr id="230" name="直線コネクタ 229"/>
        <xdr:cNvCxnSpPr/>
      </xdr:nvCxnSpPr>
      <xdr:spPr>
        <a:xfrm flipV="1">
          <a:off x="3797300" y="16373260"/>
          <a:ext cx="838200" cy="9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132808</xdr:rowOff>
    </xdr:from>
    <xdr:ext cx="599010" cy="259045"/>
    <xdr:sp macro="" textlink="">
      <xdr:nvSpPr>
        <xdr:cNvPr id="231" name="扶助費平均値テキスト"/>
        <xdr:cNvSpPr txBox="1"/>
      </xdr:nvSpPr>
      <xdr:spPr>
        <a:xfrm>
          <a:off x="4686300" y="16420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39</xdr:rowOff>
    </xdr:from>
    <xdr:to>
      <xdr:col>19</xdr:col>
      <xdr:colOff>177800</xdr:colOff>
      <xdr:row>96</xdr:row>
      <xdr:rowOff>13691</xdr:rowOff>
    </xdr:to>
    <xdr:cxnSp macro="">
      <xdr:nvCxnSpPr>
        <xdr:cNvPr id="233" name="直線コネクタ 232"/>
        <xdr:cNvCxnSpPr/>
      </xdr:nvCxnSpPr>
      <xdr:spPr>
        <a:xfrm>
          <a:off x="2908300" y="16287789"/>
          <a:ext cx="889000" cy="18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166640</xdr:rowOff>
    </xdr:from>
    <xdr:ext cx="534377" cy="259045"/>
    <xdr:sp macro="" textlink="">
      <xdr:nvSpPr>
        <xdr:cNvPr id="235" name="テキスト ボックス 234"/>
        <xdr:cNvSpPr txBox="1"/>
      </xdr:nvSpPr>
      <xdr:spPr>
        <a:xfrm>
          <a:off x="3530111" y="166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39</xdr:rowOff>
    </xdr:from>
    <xdr:to>
      <xdr:col>15</xdr:col>
      <xdr:colOff>50800</xdr:colOff>
      <xdr:row>96</xdr:row>
      <xdr:rowOff>149085</xdr:rowOff>
    </xdr:to>
    <xdr:cxnSp macro="">
      <xdr:nvCxnSpPr>
        <xdr:cNvPr id="236" name="直線コネクタ 235"/>
        <xdr:cNvCxnSpPr/>
      </xdr:nvCxnSpPr>
      <xdr:spPr>
        <a:xfrm flipV="1">
          <a:off x="2019300" y="16287789"/>
          <a:ext cx="889000" cy="32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19690</xdr:rowOff>
    </xdr:from>
    <xdr:ext cx="599010" cy="259045"/>
    <xdr:sp macro="" textlink="">
      <xdr:nvSpPr>
        <xdr:cNvPr id="238" name="テキスト ボックス 237"/>
        <xdr:cNvSpPr txBox="1"/>
      </xdr:nvSpPr>
      <xdr:spPr>
        <a:xfrm>
          <a:off x="2608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149085</xdr:rowOff>
    </xdr:from>
    <xdr:to>
      <xdr:col>10</xdr:col>
      <xdr:colOff>114300</xdr:colOff>
      <xdr:row>97</xdr:row>
      <xdr:rowOff>16917</xdr:rowOff>
    </xdr:to>
    <xdr:cxnSp macro="">
      <xdr:nvCxnSpPr>
        <xdr:cNvPr id="239" name="直線コネクタ 238"/>
        <xdr:cNvCxnSpPr/>
      </xdr:nvCxnSpPr>
      <xdr:spPr>
        <a:xfrm flipV="1">
          <a:off x="1130300" y="16608285"/>
          <a:ext cx="889000" cy="3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129494</xdr:rowOff>
    </xdr:from>
    <xdr:ext cx="534377" cy="259045"/>
    <xdr:sp macro="" textlink="">
      <xdr:nvSpPr>
        <xdr:cNvPr id="241" name="テキスト ボックス 240"/>
        <xdr:cNvSpPr txBox="1"/>
      </xdr:nvSpPr>
      <xdr:spPr>
        <a:xfrm>
          <a:off x="1752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147921</xdr:rowOff>
    </xdr:from>
    <xdr:ext cx="534377" cy="259045"/>
    <xdr:sp macro="" textlink="">
      <xdr:nvSpPr>
        <xdr:cNvPr id="243" name="テキスト ボックス 242"/>
        <xdr:cNvSpPr txBox="1"/>
      </xdr:nvSpPr>
      <xdr:spPr>
        <a:xfrm>
          <a:off x="863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34710</xdr:rowOff>
    </xdr:from>
    <xdr:to>
      <xdr:col>24</xdr:col>
      <xdr:colOff>114300</xdr:colOff>
      <xdr:row>95</xdr:row>
      <xdr:rowOff>136310</xdr:rowOff>
    </xdr:to>
    <xdr:sp macro="" textlink="">
      <xdr:nvSpPr>
        <xdr:cNvPr id="249" name="楕円 248"/>
        <xdr:cNvSpPr/>
      </xdr:nvSpPr>
      <xdr:spPr>
        <a:xfrm>
          <a:off x="4584700" y="1632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57587</xdr:rowOff>
    </xdr:from>
    <xdr:ext cx="599010" cy="259045"/>
    <xdr:sp macro="" textlink="">
      <xdr:nvSpPr>
        <xdr:cNvPr id="250" name="扶助費該当値テキスト"/>
        <xdr:cNvSpPr txBox="1"/>
      </xdr:nvSpPr>
      <xdr:spPr>
        <a:xfrm>
          <a:off x="4686300" y="161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134341</xdr:rowOff>
    </xdr:from>
    <xdr:to>
      <xdr:col>20</xdr:col>
      <xdr:colOff>38100</xdr:colOff>
      <xdr:row>96</xdr:row>
      <xdr:rowOff>64491</xdr:rowOff>
    </xdr:to>
    <xdr:sp macro="" textlink="">
      <xdr:nvSpPr>
        <xdr:cNvPr id="251" name="楕円 250"/>
        <xdr:cNvSpPr/>
      </xdr:nvSpPr>
      <xdr:spPr>
        <a:xfrm>
          <a:off x="3746500" y="1642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81018</xdr:rowOff>
    </xdr:from>
    <xdr:ext cx="599010" cy="259045"/>
    <xdr:sp macro="" textlink="">
      <xdr:nvSpPr>
        <xdr:cNvPr id="252" name="テキスト ボックス 251"/>
        <xdr:cNvSpPr txBox="1"/>
      </xdr:nvSpPr>
      <xdr:spPr>
        <a:xfrm>
          <a:off x="3497795" y="1619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120689</xdr:rowOff>
    </xdr:from>
    <xdr:to>
      <xdr:col>15</xdr:col>
      <xdr:colOff>101600</xdr:colOff>
      <xdr:row>95</xdr:row>
      <xdr:rowOff>50839</xdr:rowOff>
    </xdr:to>
    <xdr:sp macro="" textlink="">
      <xdr:nvSpPr>
        <xdr:cNvPr id="253" name="楕円 252"/>
        <xdr:cNvSpPr/>
      </xdr:nvSpPr>
      <xdr:spPr>
        <a:xfrm>
          <a:off x="2857500" y="1623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67366</xdr:rowOff>
    </xdr:from>
    <xdr:ext cx="599010" cy="259045"/>
    <xdr:sp macro="" textlink="">
      <xdr:nvSpPr>
        <xdr:cNvPr id="254" name="テキスト ボックス 253"/>
        <xdr:cNvSpPr txBox="1"/>
      </xdr:nvSpPr>
      <xdr:spPr>
        <a:xfrm>
          <a:off x="2608795" y="1601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98285</xdr:rowOff>
    </xdr:from>
    <xdr:to>
      <xdr:col>10</xdr:col>
      <xdr:colOff>165100</xdr:colOff>
      <xdr:row>97</xdr:row>
      <xdr:rowOff>28435</xdr:rowOff>
    </xdr:to>
    <xdr:sp macro="" textlink="">
      <xdr:nvSpPr>
        <xdr:cNvPr id="255" name="楕円 254"/>
        <xdr:cNvSpPr/>
      </xdr:nvSpPr>
      <xdr:spPr>
        <a:xfrm>
          <a:off x="1968500" y="1655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44962</xdr:rowOff>
    </xdr:from>
    <xdr:ext cx="534377" cy="259045"/>
    <xdr:sp macro="" textlink="">
      <xdr:nvSpPr>
        <xdr:cNvPr id="256" name="テキスト ボックス 255"/>
        <xdr:cNvSpPr txBox="1"/>
      </xdr:nvSpPr>
      <xdr:spPr>
        <a:xfrm>
          <a:off x="1752111" y="1633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137567</xdr:rowOff>
    </xdr:from>
    <xdr:to>
      <xdr:col>6</xdr:col>
      <xdr:colOff>38100</xdr:colOff>
      <xdr:row>97</xdr:row>
      <xdr:rowOff>67717</xdr:rowOff>
    </xdr:to>
    <xdr:sp macro="" textlink="">
      <xdr:nvSpPr>
        <xdr:cNvPr id="257" name="楕円 256"/>
        <xdr:cNvSpPr/>
      </xdr:nvSpPr>
      <xdr:spPr>
        <a:xfrm>
          <a:off x="1079500" y="1659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84244</xdr:rowOff>
    </xdr:from>
    <xdr:ext cx="534377" cy="259045"/>
    <xdr:sp macro="" textlink="">
      <xdr:nvSpPr>
        <xdr:cNvPr id="258" name="テキスト ボックス 257"/>
        <xdr:cNvSpPr txBox="1"/>
      </xdr:nvSpPr>
      <xdr:spPr>
        <a:xfrm>
          <a:off x="863111" y="1637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93335</xdr:rowOff>
    </xdr:from>
    <xdr:to>
      <xdr:col>54</xdr:col>
      <xdr:colOff>189865</xdr:colOff>
      <xdr:row>37</xdr:row>
      <xdr:rowOff>137620</xdr:rowOff>
    </xdr:to>
    <xdr:cxnSp macro="">
      <xdr:nvCxnSpPr>
        <xdr:cNvPr id="280" name="直線コネクタ 279"/>
        <xdr:cNvCxnSpPr/>
      </xdr:nvCxnSpPr>
      <xdr:spPr>
        <a:xfrm flipV="1">
          <a:off x="10475595" y="5922635"/>
          <a:ext cx="1270" cy="558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141447</xdr:rowOff>
    </xdr:from>
    <xdr:ext cx="534377" cy="259045"/>
    <xdr:sp macro="" textlink="">
      <xdr:nvSpPr>
        <xdr:cNvPr id="281" name="補助費等最小値テキスト"/>
        <xdr:cNvSpPr txBox="1"/>
      </xdr:nvSpPr>
      <xdr:spPr>
        <a:xfrm>
          <a:off x="10528300" y="64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137620</xdr:rowOff>
    </xdr:from>
    <xdr:to>
      <xdr:col>55</xdr:col>
      <xdr:colOff>88900</xdr:colOff>
      <xdr:row>37</xdr:row>
      <xdr:rowOff>137620</xdr:rowOff>
    </xdr:to>
    <xdr:cxnSp macro="">
      <xdr:nvCxnSpPr>
        <xdr:cNvPr id="282" name="直線コネクタ 281"/>
        <xdr:cNvCxnSpPr/>
      </xdr:nvCxnSpPr>
      <xdr:spPr>
        <a:xfrm>
          <a:off x="10388600" y="648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40012</xdr:rowOff>
    </xdr:from>
    <xdr:ext cx="599010" cy="259045"/>
    <xdr:sp macro="" textlink="">
      <xdr:nvSpPr>
        <xdr:cNvPr id="283" name="補助費等最大値テキスト"/>
        <xdr:cNvSpPr txBox="1"/>
      </xdr:nvSpPr>
      <xdr:spPr>
        <a:xfrm>
          <a:off x="10528300" y="569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93335</xdr:rowOff>
    </xdr:from>
    <xdr:to>
      <xdr:col>55</xdr:col>
      <xdr:colOff>88900</xdr:colOff>
      <xdr:row>34</xdr:row>
      <xdr:rowOff>93335</xdr:rowOff>
    </xdr:to>
    <xdr:cxnSp macro="">
      <xdr:nvCxnSpPr>
        <xdr:cNvPr id="284" name="直線コネクタ 283"/>
        <xdr:cNvCxnSpPr/>
      </xdr:nvCxnSpPr>
      <xdr:spPr>
        <a:xfrm>
          <a:off x="10388600" y="592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145680</xdr:rowOff>
    </xdr:from>
    <xdr:to>
      <xdr:col>55</xdr:col>
      <xdr:colOff>0</xdr:colOff>
      <xdr:row>37</xdr:row>
      <xdr:rowOff>87154</xdr:rowOff>
    </xdr:to>
    <xdr:cxnSp macro="">
      <xdr:nvCxnSpPr>
        <xdr:cNvPr id="285" name="直線コネクタ 284"/>
        <xdr:cNvCxnSpPr/>
      </xdr:nvCxnSpPr>
      <xdr:spPr>
        <a:xfrm flipV="1">
          <a:off x="9639300" y="6317880"/>
          <a:ext cx="838200" cy="11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65815</xdr:rowOff>
    </xdr:from>
    <xdr:ext cx="534377" cy="259045"/>
    <xdr:sp macro="" textlink="">
      <xdr:nvSpPr>
        <xdr:cNvPr id="286" name="補助費等平均値テキスト"/>
        <xdr:cNvSpPr txBox="1"/>
      </xdr:nvSpPr>
      <xdr:spPr>
        <a:xfrm>
          <a:off x="10528300" y="6066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42938</xdr:rowOff>
    </xdr:from>
    <xdr:to>
      <xdr:col>55</xdr:col>
      <xdr:colOff>50800</xdr:colOff>
      <xdr:row>36</xdr:row>
      <xdr:rowOff>144538</xdr:rowOff>
    </xdr:to>
    <xdr:sp macro="" textlink="">
      <xdr:nvSpPr>
        <xdr:cNvPr id="287" name="フローチャート: 判断 286"/>
        <xdr:cNvSpPr/>
      </xdr:nvSpPr>
      <xdr:spPr>
        <a:xfrm>
          <a:off x="10426700" y="621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87154</xdr:rowOff>
    </xdr:from>
    <xdr:to>
      <xdr:col>50</xdr:col>
      <xdr:colOff>114300</xdr:colOff>
      <xdr:row>37</xdr:row>
      <xdr:rowOff>120068</xdr:rowOff>
    </xdr:to>
    <xdr:cxnSp macro="">
      <xdr:nvCxnSpPr>
        <xdr:cNvPr id="288" name="直線コネクタ 287"/>
        <xdr:cNvCxnSpPr/>
      </xdr:nvCxnSpPr>
      <xdr:spPr>
        <a:xfrm flipV="1">
          <a:off x="8750300" y="6430804"/>
          <a:ext cx="889000" cy="3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36985</xdr:rowOff>
    </xdr:from>
    <xdr:to>
      <xdr:col>50</xdr:col>
      <xdr:colOff>165100</xdr:colOff>
      <xdr:row>36</xdr:row>
      <xdr:rowOff>138585</xdr:rowOff>
    </xdr:to>
    <xdr:sp macro="" textlink="">
      <xdr:nvSpPr>
        <xdr:cNvPr id="289" name="フローチャート: 判断 288"/>
        <xdr:cNvSpPr/>
      </xdr:nvSpPr>
      <xdr:spPr>
        <a:xfrm>
          <a:off x="9588500" y="620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155112</xdr:rowOff>
    </xdr:from>
    <xdr:ext cx="534377" cy="259045"/>
    <xdr:sp macro="" textlink="">
      <xdr:nvSpPr>
        <xdr:cNvPr id="290" name="テキスト ボックス 289"/>
        <xdr:cNvSpPr txBox="1"/>
      </xdr:nvSpPr>
      <xdr:spPr>
        <a:xfrm>
          <a:off x="9372111" y="598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34640</xdr:rowOff>
    </xdr:from>
    <xdr:to>
      <xdr:col>45</xdr:col>
      <xdr:colOff>177800</xdr:colOff>
      <xdr:row>37</xdr:row>
      <xdr:rowOff>120068</xdr:rowOff>
    </xdr:to>
    <xdr:cxnSp macro="">
      <xdr:nvCxnSpPr>
        <xdr:cNvPr id="291" name="直線コネクタ 290"/>
        <xdr:cNvCxnSpPr/>
      </xdr:nvCxnSpPr>
      <xdr:spPr>
        <a:xfrm>
          <a:off x="7861300" y="5521040"/>
          <a:ext cx="889000" cy="94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62259</xdr:rowOff>
    </xdr:from>
    <xdr:to>
      <xdr:col>46</xdr:col>
      <xdr:colOff>38100</xdr:colOff>
      <xdr:row>36</xdr:row>
      <xdr:rowOff>163859</xdr:rowOff>
    </xdr:to>
    <xdr:sp macro="" textlink="">
      <xdr:nvSpPr>
        <xdr:cNvPr id="292" name="フローチャート: 判断 291"/>
        <xdr:cNvSpPr/>
      </xdr:nvSpPr>
      <xdr:spPr>
        <a:xfrm>
          <a:off x="8699500" y="623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8936</xdr:rowOff>
    </xdr:from>
    <xdr:ext cx="534377" cy="259045"/>
    <xdr:sp macro="" textlink="">
      <xdr:nvSpPr>
        <xdr:cNvPr id="293" name="テキスト ボックス 292"/>
        <xdr:cNvSpPr txBox="1"/>
      </xdr:nvSpPr>
      <xdr:spPr>
        <a:xfrm>
          <a:off x="8483111" y="60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34640</xdr:rowOff>
    </xdr:from>
    <xdr:to>
      <xdr:col>41</xdr:col>
      <xdr:colOff>50800</xdr:colOff>
      <xdr:row>35</xdr:row>
      <xdr:rowOff>169647</xdr:rowOff>
    </xdr:to>
    <xdr:cxnSp macro="">
      <xdr:nvCxnSpPr>
        <xdr:cNvPr id="294" name="直線コネクタ 293"/>
        <xdr:cNvCxnSpPr/>
      </xdr:nvCxnSpPr>
      <xdr:spPr>
        <a:xfrm flipV="1">
          <a:off x="6972300" y="5521040"/>
          <a:ext cx="889000" cy="64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97248</xdr:rowOff>
    </xdr:from>
    <xdr:to>
      <xdr:col>41</xdr:col>
      <xdr:colOff>101600</xdr:colOff>
      <xdr:row>34</xdr:row>
      <xdr:rowOff>27398</xdr:rowOff>
    </xdr:to>
    <xdr:sp macro="" textlink="">
      <xdr:nvSpPr>
        <xdr:cNvPr id="295" name="フローチャート: 判断 294"/>
        <xdr:cNvSpPr/>
      </xdr:nvSpPr>
      <xdr:spPr>
        <a:xfrm>
          <a:off x="7810500" y="575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18525</xdr:rowOff>
    </xdr:from>
    <xdr:ext cx="599010" cy="259045"/>
    <xdr:sp macro="" textlink="">
      <xdr:nvSpPr>
        <xdr:cNvPr id="296" name="テキスト ボックス 295"/>
        <xdr:cNvSpPr txBox="1"/>
      </xdr:nvSpPr>
      <xdr:spPr>
        <a:xfrm>
          <a:off x="7561795" y="584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120360</xdr:rowOff>
    </xdr:from>
    <xdr:to>
      <xdr:col>36</xdr:col>
      <xdr:colOff>165100</xdr:colOff>
      <xdr:row>37</xdr:row>
      <xdr:rowOff>50510</xdr:rowOff>
    </xdr:to>
    <xdr:sp macro="" textlink="">
      <xdr:nvSpPr>
        <xdr:cNvPr id="297" name="フローチャート: 判断 296"/>
        <xdr:cNvSpPr/>
      </xdr:nvSpPr>
      <xdr:spPr>
        <a:xfrm>
          <a:off x="6921500" y="629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41637</xdr:rowOff>
    </xdr:from>
    <xdr:ext cx="534377" cy="259045"/>
    <xdr:sp macro="" textlink="">
      <xdr:nvSpPr>
        <xdr:cNvPr id="298" name="テキスト ボックス 297"/>
        <xdr:cNvSpPr txBox="1"/>
      </xdr:nvSpPr>
      <xdr:spPr>
        <a:xfrm>
          <a:off x="6705111" y="638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94880</xdr:rowOff>
    </xdr:from>
    <xdr:to>
      <xdr:col>55</xdr:col>
      <xdr:colOff>50800</xdr:colOff>
      <xdr:row>37</xdr:row>
      <xdr:rowOff>25030</xdr:rowOff>
    </xdr:to>
    <xdr:sp macro="" textlink="">
      <xdr:nvSpPr>
        <xdr:cNvPr id="304" name="楕円 303"/>
        <xdr:cNvSpPr/>
      </xdr:nvSpPr>
      <xdr:spPr>
        <a:xfrm>
          <a:off x="10426700" y="62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73307</xdr:rowOff>
    </xdr:from>
    <xdr:ext cx="534377" cy="259045"/>
    <xdr:sp macro="" textlink="">
      <xdr:nvSpPr>
        <xdr:cNvPr id="305" name="補助費等該当値テキスト"/>
        <xdr:cNvSpPr txBox="1"/>
      </xdr:nvSpPr>
      <xdr:spPr>
        <a:xfrm>
          <a:off x="10528300" y="624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36354</xdr:rowOff>
    </xdr:from>
    <xdr:to>
      <xdr:col>50</xdr:col>
      <xdr:colOff>165100</xdr:colOff>
      <xdr:row>37</xdr:row>
      <xdr:rowOff>137954</xdr:rowOff>
    </xdr:to>
    <xdr:sp macro="" textlink="">
      <xdr:nvSpPr>
        <xdr:cNvPr id="306" name="楕円 305"/>
        <xdr:cNvSpPr/>
      </xdr:nvSpPr>
      <xdr:spPr>
        <a:xfrm>
          <a:off x="9588500" y="63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129081</xdr:rowOff>
    </xdr:from>
    <xdr:ext cx="534377" cy="259045"/>
    <xdr:sp macro="" textlink="">
      <xdr:nvSpPr>
        <xdr:cNvPr id="307" name="テキスト ボックス 306"/>
        <xdr:cNvSpPr txBox="1"/>
      </xdr:nvSpPr>
      <xdr:spPr>
        <a:xfrm>
          <a:off x="9372111" y="647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69268</xdr:rowOff>
    </xdr:from>
    <xdr:to>
      <xdr:col>46</xdr:col>
      <xdr:colOff>38100</xdr:colOff>
      <xdr:row>37</xdr:row>
      <xdr:rowOff>170868</xdr:rowOff>
    </xdr:to>
    <xdr:sp macro="" textlink="">
      <xdr:nvSpPr>
        <xdr:cNvPr id="308" name="楕円 307"/>
        <xdr:cNvSpPr/>
      </xdr:nvSpPr>
      <xdr:spPr>
        <a:xfrm>
          <a:off x="8699500" y="641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161995</xdr:rowOff>
    </xdr:from>
    <xdr:ext cx="534377" cy="259045"/>
    <xdr:sp macro="" textlink="">
      <xdr:nvSpPr>
        <xdr:cNvPr id="309" name="テキスト ボックス 308"/>
        <xdr:cNvSpPr txBox="1"/>
      </xdr:nvSpPr>
      <xdr:spPr>
        <a:xfrm>
          <a:off x="8483111" y="650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155290</xdr:rowOff>
    </xdr:from>
    <xdr:to>
      <xdr:col>41</xdr:col>
      <xdr:colOff>101600</xdr:colOff>
      <xdr:row>32</xdr:row>
      <xdr:rowOff>85440</xdr:rowOff>
    </xdr:to>
    <xdr:sp macro="" textlink="">
      <xdr:nvSpPr>
        <xdr:cNvPr id="310" name="楕円 309"/>
        <xdr:cNvSpPr/>
      </xdr:nvSpPr>
      <xdr:spPr>
        <a:xfrm>
          <a:off x="7810500" y="547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101967</xdr:rowOff>
    </xdr:from>
    <xdr:ext cx="599010" cy="259045"/>
    <xdr:sp macro="" textlink="">
      <xdr:nvSpPr>
        <xdr:cNvPr id="311" name="テキスト ボックス 310"/>
        <xdr:cNvSpPr txBox="1"/>
      </xdr:nvSpPr>
      <xdr:spPr>
        <a:xfrm>
          <a:off x="7561795" y="524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118847</xdr:rowOff>
    </xdr:from>
    <xdr:to>
      <xdr:col>36</xdr:col>
      <xdr:colOff>165100</xdr:colOff>
      <xdr:row>36</xdr:row>
      <xdr:rowOff>48997</xdr:rowOff>
    </xdr:to>
    <xdr:sp macro="" textlink="">
      <xdr:nvSpPr>
        <xdr:cNvPr id="312" name="楕円 311"/>
        <xdr:cNvSpPr/>
      </xdr:nvSpPr>
      <xdr:spPr>
        <a:xfrm>
          <a:off x="6921500" y="611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65524</xdr:rowOff>
    </xdr:from>
    <xdr:ext cx="599010" cy="259045"/>
    <xdr:sp macro="" textlink="">
      <xdr:nvSpPr>
        <xdr:cNvPr id="313" name="テキスト ボックス 312"/>
        <xdr:cNvSpPr txBox="1"/>
      </xdr:nvSpPr>
      <xdr:spPr>
        <a:xfrm>
          <a:off x="6672795" y="589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9" name="テキスト ボックス 32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1" name="テキスト ボックス 33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39" name="直線コネクタ 338"/>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0" name="普通建設事業費最小値テキスト"/>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1" name="直線コネクタ 340"/>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2" name="普通建設事業費最大値テキスト"/>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3" name="直線コネクタ 342"/>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21494</xdr:rowOff>
    </xdr:from>
    <xdr:to>
      <xdr:col>55</xdr:col>
      <xdr:colOff>0</xdr:colOff>
      <xdr:row>57</xdr:row>
      <xdr:rowOff>127950</xdr:rowOff>
    </xdr:to>
    <xdr:cxnSp macro="">
      <xdr:nvCxnSpPr>
        <xdr:cNvPr id="344" name="直線コネクタ 343"/>
        <xdr:cNvCxnSpPr/>
      </xdr:nvCxnSpPr>
      <xdr:spPr>
        <a:xfrm flipV="1">
          <a:off x="9639300" y="9794144"/>
          <a:ext cx="838200" cy="10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45" name="普通建設事業費平均値テキスト"/>
        <xdr:cNvSpPr txBox="1"/>
      </xdr:nvSpPr>
      <xdr:spPr>
        <a:xfrm>
          <a:off x="10528300" y="953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6" name="フローチャート: 判断 345"/>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79950</xdr:rowOff>
    </xdr:from>
    <xdr:to>
      <xdr:col>50</xdr:col>
      <xdr:colOff>114300</xdr:colOff>
      <xdr:row>57</xdr:row>
      <xdr:rowOff>127950</xdr:rowOff>
    </xdr:to>
    <xdr:cxnSp macro="">
      <xdr:nvCxnSpPr>
        <xdr:cNvPr id="347" name="直線コネクタ 346"/>
        <xdr:cNvCxnSpPr/>
      </xdr:nvCxnSpPr>
      <xdr:spPr>
        <a:xfrm>
          <a:off x="8750300" y="9509700"/>
          <a:ext cx="889000" cy="39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48" name="フローチャート: 判断 347"/>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62291</xdr:rowOff>
    </xdr:from>
    <xdr:ext cx="534377" cy="259045"/>
    <xdr:sp macro="" textlink="">
      <xdr:nvSpPr>
        <xdr:cNvPr id="349" name="テキスト ボックス 348"/>
        <xdr:cNvSpPr txBox="1"/>
      </xdr:nvSpPr>
      <xdr:spPr>
        <a:xfrm>
          <a:off x="9372111" y="9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79950</xdr:rowOff>
    </xdr:from>
    <xdr:to>
      <xdr:col>45</xdr:col>
      <xdr:colOff>177800</xdr:colOff>
      <xdr:row>55</xdr:row>
      <xdr:rowOff>119734</xdr:rowOff>
    </xdr:to>
    <xdr:cxnSp macro="">
      <xdr:nvCxnSpPr>
        <xdr:cNvPr id="350" name="直線コネクタ 349"/>
        <xdr:cNvCxnSpPr/>
      </xdr:nvCxnSpPr>
      <xdr:spPr>
        <a:xfrm flipV="1">
          <a:off x="7861300" y="9509700"/>
          <a:ext cx="889000" cy="3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1" name="フローチャート: 判断 350"/>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29092</xdr:rowOff>
    </xdr:from>
    <xdr:ext cx="534377" cy="259045"/>
    <xdr:sp macro="" textlink="">
      <xdr:nvSpPr>
        <xdr:cNvPr id="352" name="テキスト ボックス 351"/>
        <xdr:cNvSpPr txBox="1"/>
      </xdr:nvSpPr>
      <xdr:spPr>
        <a:xfrm>
          <a:off x="8483111" y="98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119734</xdr:rowOff>
    </xdr:from>
    <xdr:to>
      <xdr:col>41</xdr:col>
      <xdr:colOff>50800</xdr:colOff>
      <xdr:row>55</xdr:row>
      <xdr:rowOff>147217</xdr:rowOff>
    </xdr:to>
    <xdr:cxnSp macro="">
      <xdr:nvCxnSpPr>
        <xdr:cNvPr id="353" name="直線コネクタ 352"/>
        <xdr:cNvCxnSpPr/>
      </xdr:nvCxnSpPr>
      <xdr:spPr>
        <a:xfrm flipV="1">
          <a:off x="6972300" y="9549484"/>
          <a:ext cx="889000" cy="2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4" name="フローチャート: 判断 353"/>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156501</xdr:rowOff>
    </xdr:from>
    <xdr:ext cx="534377" cy="259045"/>
    <xdr:sp macro="" textlink="">
      <xdr:nvSpPr>
        <xdr:cNvPr id="355" name="テキスト ボックス 354"/>
        <xdr:cNvSpPr txBox="1"/>
      </xdr:nvSpPr>
      <xdr:spPr>
        <a:xfrm>
          <a:off x="7594111" y="97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56" name="フローチャート: 判断 355"/>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168035</xdr:rowOff>
    </xdr:from>
    <xdr:ext cx="534377" cy="259045"/>
    <xdr:sp macro="" textlink="">
      <xdr:nvSpPr>
        <xdr:cNvPr id="357" name="テキスト ボックス 356"/>
        <xdr:cNvSpPr txBox="1"/>
      </xdr:nvSpPr>
      <xdr:spPr>
        <a:xfrm>
          <a:off x="6705111" y="97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142144</xdr:rowOff>
    </xdr:from>
    <xdr:to>
      <xdr:col>55</xdr:col>
      <xdr:colOff>50800</xdr:colOff>
      <xdr:row>57</xdr:row>
      <xdr:rowOff>72294</xdr:rowOff>
    </xdr:to>
    <xdr:sp macro="" textlink="">
      <xdr:nvSpPr>
        <xdr:cNvPr id="363" name="楕円 362"/>
        <xdr:cNvSpPr/>
      </xdr:nvSpPr>
      <xdr:spPr>
        <a:xfrm>
          <a:off x="10426700" y="974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120571</xdr:rowOff>
    </xdr:from>
    <xdr:ext cx="534377" cy="259045"/>
    <xdr:sp macro="" textlink="">
      <xdr:nvSpPr>
        <xdr:cNvPr id="364" name="普通建設事業費該当値テキスト"/>
        <xdr:cNvSpPr txBox="1"/>
      </xdr:nvSpPr>
      <xdr:spPr>
        <a:xfrm>
          <a:off x="10528300" y="972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77150</xdr:rowOff>
    </xdr:from>
    <xdr:to>
      <xdr:col>50</xdr:col>
      <xdr:colOff>165100</xdr:colOff>
      <xdr:row>58</xdr:row>
      <xdr:rowOff>7300</xdr:rowOff>
    </xdr:to>
    <xdr:sp macro="" textlink="">
      <xdr:nvSpPr>
        <xdr:cNvPr id="365" name="楕円 364"/>
        <xdr:cNvSpPr/>
      </xdr:nvSpPr>
      <xdr:spPr>
        <a:xfrm>
          <a:off x="9588500" y="984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169877</xdr:rowOff>
    </xdr:from>
    <xdr:ext cx="534377" cy="259045"/>
    <xdr:sp macro="" textlink="">
      <xdr:nvSpPr>
        <xdr:cNvPr id="366" name="テキスト ボックス 365"/>
        <xdr:cNvSpPr txBox="1"/>
      </xdr:nvSpPr>
      <xdr:spPr>
        <a:xfrm>
          <a:off x="9372111" y="994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29150</xdr:rowOff>
    </xdr:from>
    <xdr:to>
      <xdr:col>46</xdr:col>
      <xdr:colOff>38100</xdr:colOff>
      <xdr:row>55</xdr:row>
      <xdr:rowOff>130750</xdr:rowOff>
    </xdr:to>
    <xdr:sp macro="" textlink="">
      <xdr:nvSpPr>
        <xdr:cNvPr id="367" name="楕円 366"/>
        <xdr:cNvSpPr/>
      </xdr:nvSpPr>
      <xdr:spPr>
        <a:xfrm>
          <a:off x="8699500" y="94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147277</xdr:rowOff>
    </xdr:from>
    <xdr:ext cx="599010" cy="259045"/>
    <xdr:sp macro="" textlink="">
      <xdr:nvSpPr>
        <xdr:cNvPr id="368" name="テキスト ボックス 367"/>
        <xdr:cNvSpPr txBox="1"/>
      </xdr:nvSpPr>
      <xdr:spPr>
        <a:xfrm>
          <a:off x="8450795" y="9234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68934</xdr:rowOff>
    </xdr:from>
    <xdr:to>
      <xdr:col>41</xdr:col>
      <xdr:colOff>101600</xdr:colOff>
      <xdr:row>55</xdr:row>
      <xdr:rowOff>170534</xdr:rowOff>
    </xdr:to>
    <xdr:sp macro="" textlink="">
      <xdr:nvSpPr>
        <xdr:cNvPr id="369" name="楕円 368"/>
        <xdr:cNvSpPr/>
      </xdr:nvSpPr>
      <xdr:spPr>
        <a:xfrm>
          <a:off x="7810500" y="949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15611</xdr:rowOff>
    </xdr:from>
    <xdr:ext cx="599010" cy="259045"/>
    <xdr:sp macro="" textlink="">
      <xdr:nvSpPr>
        <xdr:cNvPr id="370" name="テキスト ボックス 369"/>
        <xdr:cNvSpPr txBox="1"/>
      </xdr:nvSpPr>
      <xdr:spPr>
        <a:xfrm>
          <a:off x="7561795" y="9273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96417</xdr:rowOff>
    </xdr:from>
    <xdr:to>
      <xdr:col>36</xdr:col>
      <xdr:colOff>165100</xdr:colOff>
      <xdr:row>56</xdr:row>
      <xdr:rowOff>26567</xdr:rowOff>
    </xdr:to>
    <xdr:sp macro="" textlink="">
      <xdr:nvSpPr>
        <xdr:cNvPr id="371" name="楕円 370"/>
        <xdr:cNvSpPr/>
      </xdr:nvSpPr>
      <xdr:spPr>
        <a:xfrm>
          <a:off x="6921500" y="952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43094</xdr:rowOff>
    </xdr:from>
    <xdr:ext cx="534377" cy="259045"/>
    <xdr:sp macro="" textlink="">
      <xdr:nvSpPr>
        <xdr:cNvPr id="372" name="テキスト ボックス 371"/>
        <xdr:cNvSpPr txBox="1"/>
      </xdr:nvSpPr>
      <xdr:spPr>
        <a:xfrm>
          <a:off x="6705111" y="930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398" name="直線コネクタ 397"/>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1" name="普通建設事業費 （ うち新規整備　）最大値テキスト"/>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2" name="直線コネクタ 401"/>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91912</xdr:rowOff>
    </xdr:from>
    <xdr:to>
      <xdr:col>55</xdr:col>
      <xdr:colOff>0</xdr:colOff>
      <xdr:row>78</xdr:row>
      <xdr:rowOff>157933</xdr:rowOff>
    </xdr:to>
    <xdr:cxnSp macro="">
      <xdr:nvCxnSpPr>
        <xdr:cNvPr id="403" name="直線コネクタ 402"/>
        <xdr:cNvCxnSpPr/>
      </xdr:nvCxnSpPr>
      <xdr:spPr>
        <a:xfrm flipV="1">
          <a:off x="9639300" y="13465012"/>
          <a:ext cx="838200" cy="6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4" name="普通建設事業費 （ うち新規整備　）平均値テキスト"/>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5" name="フローチャート: 判断 404"/>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46954</xdr:rowOff>
    </xdr:from>
    <xdr:to>
      <xdr:col>50</xdr:col>
      <xdr:colOff>114300</xdr:colOff>
      <xdr:row>78</xdr:row>
      <xdr:rowOff>157933</xdr:rowOff>
    </xdr:to>
    <xdr:cxnSp macro="">
      <xdr:nvCxnSpPr>
        <xdr:cNvPr id="406" name="直線コネクタ 405"/>
        <xdr:cNvCxnSpPr/>
      </xdr:nvCxnSpPr>
      <xdr:spPr>
        <a:xfrm>
          <a:off x="8750300" y="13420054"/>
          <a:ext cx="889000" cy="11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07" name="フローチャート: 判断 406"/>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08" name="テキスト ボックス 407"/>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120574</xdr:rowOff>
    </xdr:from>
    <xdr:to>
      <xdr:col>45</xdr:col>
      <xdr:colOff>177800</xdr:colOff>
      <xdr:row>78</xdr:row>
      <xdr:rowOff>46954</xdr:rowOff>
    </xdr:to>
    <xdr:cxnSp macro="">
      <xdr:nvCxnSpPr>
        <xdr:cNvPr id="409" name="直線コネクタ 408"/>
        <xdr:cNvCxnSpPr/>
      </xdr:nvCxnSpPr>
      <xdr:spPr>
        <a:xfrm>
          <a:off x="7861300" y="12979324"/>
          <a:ext cx="889000" cy="44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0" name="フローチャート: 判断 409"/>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101007</xdr:rowOff>
    </xdr:from>
    <xdr:ext cx="534377" cy="259045"/>
    <xdr:sp macro="" textlink="">
      <xdr:nvSpPr>
        <xdr:cNvPr id="411" name="テキスト ボックス 410"/>
        <xdr:cNvSpPr txBox="1"/>
      </xdr:nvSpPr>
      <xdr:spPr>
        <a:xfrm>
          <a:off x="8483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120574</xdr:rowOff>
    </xdr:from>
    <xdr:to>
      <xdr:col>41</xdr:col>
      <xdr:colOff>50800</xdr:colOff>
      <xdr:row>77</xdr:row>
      <xdr:rowOff>153873</xdr:rowOff>
    </xdr:to>
    <xdr:cxnSp macro="">
      <xdr:nvCxnSpPr>
        <xdr:cNvPr id="412" name="直線コネクタ 411"/>
        <xdr:cNvCxnSpPr/>
      </xdr:nvCxnSpPr>
      <xdr:spPr>
        <a:xfrm flipV="1">
          <a:off x="6972300" y="12979324"/>
          <a:ext cx="889000" cy="37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3" name="フローチャート: 判断 412"/>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78322</xdr:rowOff>
    </xdr:from>
    <xdr:ext cx="534377" cy="259045"/>
    <xdr:sp macro="" textlink="">
      <xdr:nvSpPr>
        <xdr:cNvPr id="414" name="テキスト ボックス 413"/>
        <xdr:cNvSpPr txBox="1"/>
      </xdr:nvSpPr>
      <xdr:spPr>
        <a:xfrm>
          <a:off x="7594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15" name="フローチャート: 判断 414"/>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86203</xdr:rowOff>
    </xdr:from>
    <xdr:ext cx="534377" cy="259045"/>
    <xdr:sp macro="" textlink="">
      <xdr:nvSpPr>
        <xdr:cNvPr id="416" name="テキスト ボックス 415"/>
        <xdr:cNvSpPr txBox="1"/>
      </xdr:nvSpPr>
      <xdr:spPr>
        <a:xfrm>
          <a:off x="6705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41112</xdr:rowOff>
    </xdr:from>
    <xdr:to>
      <xdr:col>55</xdr:col>
      <xdr:colOff>50800</xdr:colOff>
      <xdr:row>78</xdr:row>
      <xdr:rowOff>142712</xdr:rowOff>
    </xdr:to>
    <xdr:sp macro="" textlink="">
      <xdr:nvSpPr>
        <xdr:cNvPr id="422" name="楕円 421"/>
        <xdr:cNvSpPr/>
      </xdr:nvSpPr>
      <xdr:spPr>
        <a:xfrm>
          <a:off x="10426700" y="134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19539</xdr:rowOff>
    </xdr:from>
    <xdr:ext cx="534377" cy="259045"/>
    <xdr:sp macro="" textlink="">
      <xdr:nvSpPr>
        <xdr:cNvPr id="423" name="普通建設事業費 （ うち新規整備　）該当値テキスト"/>
        <xdr:cNvSpPr txBox="1"/>
      </xdr:nvSpPr>
      <xdr:spPr>
        <a:xfrm>
          <a:off x="10528300" y="1339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107133</xdr:rowOff>
    </xdr:from>
    <xdr:to>
      <xdr:col>50</xdr:col>
      <xdr:colOff>165100</xdr:colOff>
      <xdr:row>79</xdr:row>
      <xdr:rowOff>37283</xdr:rowOff>
    </xdr:to>
    <xdr:sp macro="" textlink="">
      <xdr:nvSpPr>
        <xdr:cNvPr id="424" name="楕円 423"/>
        <xdr:cNvSpPr/>
      </xdr:nvSpPr>
      <xdr:spPr>
        <a:xfrm>
          <a:off x="9588500" y="1348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28410</xdr:rowOff>
    </xdr:from>
    <xdr:ext cx="534377" cy="259045"/>
    <xdr:sp macro="" textlink="">
      <xdr:nvSpPr>
        <xdr:cNvPr id="425" name="テキスト ボックス 424"/>
        <xdr:cNvSpPr txBox="1"/>
      </xdr:nvSpPr>
      <xdr:spPr>
        <a:xfrm>
          <a:off x="9372111" y="1357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167604</xdr:rowOff>
    </xdr:from>
    <xdr:to>
      <xdr:col>46</xdr:col>
      <xdr:colOff>38100</xdr:colOff>
      <xdr:row>78</xdr:row>
      <xdr:rowOff>97754</xdr:rowOff>
    </xdr:to>
    <xdr:sp macro="" textlink="">
      <xdr:nvSpPr>
        <xdr:cNvPr id="426" name="楕円 425"/>
        <xdr:cNvSpPr/>
      </xdr:nvSpPr>
      <xdr:spPr>
        <a:xfrm>
          <a:off x="8699500" y="1336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114281</xdr:rowOff>
    </xdr:from>
    <xdr:ext cx="534377" cy="259045"/>
    <xdr:sp macro="" textlink="">
      <xdr:nvSpPr>
        <xdr:cNvPr id="427" name="テキスト ボックス 426"/>
        <xdr:cNvSpPr txBox="1"/>
      </xdr:nvSpPr>
      <xdr:spPr>
        <a:xfrm>
          <a:off x="8483111" y="1314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69774</xdr:rowOff>
    </xdr:from>
    <xdr:to>
      <xdr:col>41</xdr:col>
      <xdr:colOff>101600</xdr:colOff>
      <xdr:row>75</xdr:row>
      <xdr:rowOff>171374</xdr:rowOff>
    </xdr:to>
    <xdr:sp macro="" textlink="">
      <xdr:nvSpPr>
        <xdr:cNvPr id="428" name="楕円 427"/>
        <xdr:cNvSpPr/>
      </xdr:nvSpPr>
      <xdr:spPr>
        <a:xfrm>
          <a:off x="7810500" y="1292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16451</xdr:rowOff>
    </xdr:from>
    <xdr:ext cx="534377" cy="259045"/>
    <xdr:sp macro="" textlink="">
      <xdr:nvSpPr>
        <xdr:cNvPr id="429" name="テキスト ボックス 428"/>
        <xdr:cNvSpPr txBox="1"/>
      </xdr:nvSpPr>
      <xdr:spPr>
        <a:xfrm>
          <a:off x="7594111" y="127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103073</xdr:rowOff>
    </xdr:from>
    <xdr:to>
      <xdr:col>36</xdr:col>
      <xdr:colOff>165100</xdr:colOff>
      <xdr:row>78</xdr:row>
      <xdr:rowOff>33223</xdr:rowOff>
    </xdr:to>
    <xdr:sp macro="" textlink="">
      <xdr:nvSpPr>
        <xdr:cNvPr id="430" name="楕円 429"/>
        <xdr:cNvSpPr/>
      </xdr:nvSpPr>
      <xdr:spPr>
        <a:xfrm>
          <a:off x="6921500" y="1330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49750</xdr:rowOff>
    </xdr:from>
    <xdr:ext cx="534377" cy="259045"/>
    <xdr:sp macro="" textlink="">
      <xdr:nvSpPr>
        <xdr:cNvPr id="431" name="テキスト ボックス 430"/>
        <xdr:cNvSpPr txBox="1"/>
      </xdr:nvSpPr>
      <xdr:spPr>
        <a:xfrm>
          <a:off x="6705111" y="1307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55" name="直線コネクタ 454"/>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56" name="普通建設事業費 （ うち更新整備　）最小値テキスト"/>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57" name="直線コネクタ 456"/>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58" name="普通建設事業費 （ うち更新整備　）最大値テキスト"/>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59" name="直線コネクタ 458"/>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148958</xdr:rowOff>
    </xdr:from>
    <xdr:to>
      <xdr:col>55</xdr:col>
      <xdr:colOff>0</xdr:colOff>
      <xdr:row>96</xdr:row>
      <xdr:rowOff>110083</xdr:rowOff>
    </xdr:to>
    <xdr:cxnSp macro="">
      <xdr:nvCxnSpPr>
        <xdr:cNvPr id="460" name="直線コネクタ 459"/>
        <xdr:cNvCxnSpPr/>
      </xdr:nvCxnSpPr>
      <xdr:spPr>
        <a:xfrm flipV="1">
          <a:off x="9639300" y="16436708"/>
          <a:ext cx="838200" cy="1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107548</xdr:rowOff>
    </xdr:from>
    <xdr:ext cx="534377" cy="259045"/>
    <xdr:sp macro="" textlink="">
      <xdr:nvSpPr>
        <xdr:cNvPr id="461" name="普通建設事業費 （ うち更新整備　）平均値テキスト"/>
        <xdr:cNvSpPr txBox="1"/>
      </xdr:nvSpPr>
      <xdr:spPr>
        <a:xfrm>
          <a:off x="10528300" y="1639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2" name="フローチャート: 判断 461"/>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166205</xdr:rowOff>
    </xdr:from>
    <xdr:to>
      <xdr:col>50</xdr:col>
      <xdr:colOff>114300</xdr:colOff>
      <xdr:row>96</xdr:row>
      <xdr:rowOff>110083</xdr:rowOff>
    </xdr:to>
    <xdr:cxnSp macro="">
      <xdr:nvCxnSpPr>
        <xdr:cNvPr id="463" name="直線コネクタ 462"/>
        <xdr:cNvCxnSpPr/>
      </xdr:nvCxnSpPr>
      <xdr:spPr>
        <a:xfrm>
          <a:off x="8750300" y="16111055"/>
          <a:ext cx="889000" cy="45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4" name="フローチャート: 判断 463"/>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110659</xdr:rowOff>
    </xdr:from>
    <xdr:ext cx="534377" cy="259045"/>
    <xdr:sp macro="" textlink="">
      <xdr:nvSpPr>
        <xdr:cNvPr id="465" name="テキスト ボックス 464"/>
        <xdr:cNvSpPr txBox="1"/>
      </xdr:nvSpPr>
      <xdr:spPr>
        <a:xfrm>
          <a:off x="9372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166205</xdr:rowOff>
    </xdr:from>
    <xdr:to>
      <xdr:col>45</xdr:col>
      <xdr:colOff>177800</xdr:colOff>
      <xdr:row>97</xdr:row>
      <xdr:rowOff>53542</xdr:rowOff>
    </xdr:to>
    <xdr:cxnSp macro="">
      <xdr:nvCxnSpPr>
        <xdr:cNvPr id="466" name="直線コネクタ 465"/>
        <xdr:cNvCxnSpPr/>
      </xdr:nvCxnSpPr>
      <xdr:spPr>
        <a:xfrm flipV="1">
          <a:off x="7861300" y="16111055"/>
          <a:ext cx="889000" cy="57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67" name="フローチャート: 判断 466"/>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110011</xdr:rowOff>
    </xdr:from>
    <xdr:ext cx="534377" cy="259045"/>
    <xdr:sp macro="" textlink="">
      <xdr:nvSpPr>
        <xdr:cNvPr id="468" name="テキスト ボックス 467"/>
        <xdr:cNvSpPr txBox="1"/>
      </xdr:nvSpPr>
      <xdr:spPr>
        <a:xfrm>
          <a:off x="8483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28614</xdr:rowOff>
    </xdr:from>
    <xdr:to>
      <xdr:col>41</xdr:col>
      <xdr:colOff>50800</xdr:colOff>
      <xdr:row>97</xdr:row>
      <xdr:rowOff>53542</xdr:rowOff>
    </xdr:to>
    <xdr:cxnSp macro="">
      <xdr:nvCxnSpPr>
        <xdr:cNvPr id="469" name="直線コネクタ 468"/>
        <xdr:cNvCxnSpPr/>
      </xdr:nvCxnSpPr>
      <xdr:spPr>
        <a:xfrm>
          <a:off x="6972300" y="16316364"/>
          <a:ext cx="889000" cy="36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0" name="フローチャート: 判断 469"/>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76103</xdr:rowOff>
    </xdr:from>
    <xdr:ext cx="534377" cy="259045"/>
    <xdr:sp macro="" textlink="">
      <xdr:nvSpPr>
        <xdr:cNvPr id="471" name="テキスト ボックス 470"/>
        <xdr:cNvSpPr txBox="1"/>
      </xdr:nvSpPr>
      <xdr:spPr>
        <a:xfrm>
          <a:off x="7594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2" name="フローチャート: 判断 471"/>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53179</xdr:rowOff>
    </xdr:from>
    <xdr:ext cx="534377" cy="259045"/>
    <xdr:sp macro="" textlink="">
      <xdr:nvSpPr>
        <xdr:cNvPr id="473" name="テキスト ボックス 472"/>
        <xdr:cNvSpPr txBox="1"/>
      </xdr:nvSpPr>
      <xdr:spPr>
        <a:xfrm>
          <a:off x="6705111" y="1651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98158</xdr:rowOff>
    </xdr:from>
    <xdr:to>
      <xdr:col>55</xdr:col>
      <xdr:colOff>50800</xdr:colOff>
      <xdr:row>96</xdr:row>
      <xdr:rowOff>28308</xdr:rowOff>
    </xdr:to>
    <xdr:sp macro="" textlink="">
      <xdr:nvSpPr>
        <xdr:cNvPr id="479" name="楕円 478"/>
        <xdr:cNvSpPr/>
      </xdr:nvSpPr>
      <xdr:spPr>
        <a:xfrm>
          <a:off x="10426700" y="163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121035</xdr:rowOff>
    </xdr:from>
    <xdr:ext cx="534377" cy="259045"/>
    <xdr:sp macro="" textlink="">
      <xdr:nvSpPr>
        <xdr:cNvPr id="480" name="普通建設事業費 （ うち更新整備　）該当値テキスト"/>
        <xdr:cNvSpPr txBox="1"/>
      </xdr:nvSpPr>
      <xdr:spPr>
        <a:xfrm>
          <a:off x="10528300" y="1623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59283</xdr:rowOff>
    </xdr:from>
    <xdr:to>
      <xdr:col>50</xdr:col>
      <xdr:colOff>165100</xdr:colOff>
      <xdr:row>96</xdr:row>
      <xdr:rowOff>160883</xdr:rowOff>
    </xdr:to>
    <xdr:sp macro="" textlink="">
      <xdr:nvSpPr>
        <xdr:cNvPr id="481" name="楕円 480"/>
        <xdr:cNvSpPr/>
      </xdr:nvSpPr>
      <xdr:spPr>
        <a:xfrm>
          <a:off x="9588500" y="1651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152010</xdr:rowOff>
    </xdr:from>
    <xdr:ext cx="534377" cy="259045"/>
    <xdr:sp macro="" textlink="">
      <xdr:nvSpPr>
        <xdr:cNvPr id="482" name="テキスト ボックス 481"/>
        <xdr:cNvSpPr txBox="1"/>
      </xdr:nvSpPr>
      <xdr:spPr>
        <a:xfrm>
          <a:off x="9372111" y="166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115405</xdr:rowOff>
    </xdr:from>
    <xdr:to>
      <xdr:col>46</xdr:col>
      <xdr:colOff>38100</xdr:colOff>
      <xdr:row>94</xdr:row>
      <xdr:rowOff>45555</xdr:rowOff>
    </xdr:to>
    <xdr:sp macro="" textlink="">
      <xdr:nvSpPr>
        <xdr:cNvPr id="483" name="楕円 482"/>
        <xdr:cNvSpPr/>
      </xdr:nvSpPr>
      <xdr:spPr>
        <a:xfrm>
          <a:off x="8699500" y="1606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62082</xdr:rowOff>
    </xdr:from>
    <xdr:ext cx="534377" cy="259045"/>
    <xdr:sp macro="" textlink="">
      <xdr:nvSpPr>
        <xdr:cNvPr id="484" name="テキスト ボックス 483"/>
        <xdr:cNvSpPr txBox="1"/>
      </xdr:nvSpPr>
      <xdr:spPr>
        <a:xfrm>
          <a:off x="8483111" y="1583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2742</xdr:rowOff>
    </xdr:from>
    <xdr:to>
      <xdr:col>41</xdr:col>
      <xdr:colOff>101600</xdr:colOff>
      <xdr:row>97</xdr:row>
      <xdr:rowOff>104342</xdr:rowOff>
    </xdr:to>
    <xdr:sp macro="" textlink="">
      <xdr:nvSpPr>
        <xdr:cNvPr id="485" name="楕円 484"/>
        <xdr:cNvSpPr/>
      </xdr:nvSpPr>
      <xdr:spPr>
        <a:xfrm>
          <a:off x="7810500" y="1663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95469</xdr:rowOff>
    </xdr:from>
    <xdr:ext cx="534377" cy="259045"/>
    <xdr:sp macro="" textlink="">
      <xdr:nvSpPr>
        <xdr:cNvPr id="486" name="テキスト ボックス 485"/>
        <xdr:cNvSpPr txBox="1"/>
      </xdr:nvSpPr>
      <xdr:spPr>
        <a:xfrm>
          <a:off x="7594111" y="1672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149264</xdr:rowOff>
    </xdr:from>
    <xdr:to>
      <xdr:col>36</xdr:col>
      <xdr:colOff>165100</xdr:colOff>
      <xdr:row>95</xdr:row>
      <xdr:rowOff>79414</xdr:rowOff>
    </xdr:to>
    <xdr:sp macro="" textlink="">
      <xdr:nvSpPr>
        <xdr:cNvPr id="487" name="楕円 486"/>
        <xdr:cNvSpPr/>
      </xdr:nvSpPr>
      <xdr:spPr>
        <a:xfrm>
          <a:off x="6921500" y="1626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95941</xdr:rowOff>
    </xdr:from>
    <xdr:ext cx="534377" cy="259045"/>
    <xdr:sp macro="" textlink="">
      <xdr:nvSpPr>
        <xdr:cNvPr id="488" name="テキスト ボックス 487"/>
        <xdr:cNvSpPr txBox="1"/>
      </xdr:nvSpPr>
      <xdr:spPr>
        <a:xfrm>
          <a:off x="6705111" y="1604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2" name="直線コネクタ 511"/>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5" name="災害復旧事業費最大値テキスト"/>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6" name="直線コネクタ 515"/>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133604</xdr:rowOff>
    </xdr:from>
    <xdr:to>
      <xdr:col>85</xdr:col>
      <xdr:colOff>127000</xdr:colOff>
      <xdr:row>39</xdr:row>
      <xdr:rowOff>44450</xdr:rowOff>
    </xdr:to>
    <xdr:cxnSp macro="">
      <xdr:nvCxnSpPr>
        <xdr:cNvPr id="517" name="直線コネクタ 516"/>
        <xdr:cNvCxnSpPr/>
      </xdr:nvCxnSpPr>
      <xdr:spPr>
        <a:xfrm flipV="1">
          <a:off x="15481300" y="6477254"/>
          <a:ext cx="838200" cy="25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162539</xdr:rowOff>
    </xdr:from>
    <xdr:ext cx="469744" cy="259045"/>
    <xdr:sp macro="" textlink="">
      <xdr:nvSpPr>
        <xdr:cNvPr id="518" name="災害復旧事業費平均値テキスト"/>
        <xdr:cNvSpPr txBox="1"/>
      </xdr:nvSpPr>
      <xdr:spPr>
        <a:xfrm>
          <a:off x="16370300" y="6506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19" name="フローチャート: 判断 518"/>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42964</xdr:rowOff>
    </xdr:from>
    <xdr:to>
      <xdr:col>81</xdr:col>
      <xdr:colOff>50800</xdr:colOff>
      <xdr:row>39</xdr:row>
      <xdr:rowOff>44450</xdr:rowOff>
    </xdr:to>
    <xdr:cxnSp macro="">
      <xdr:nvCxnSpPr>
        <xdr:cNvPr id="520" name="直線コネクタ 519"/>
        <xdr:cNvCxnSpPr/>
      </xdr:nvCxnSpPr>
      <xdr:spPr>
        <a:xfrm>
          <a:off x="14592300" y="6729514"/>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1" name="フローチャート: 判断 520"/>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2" name="テキスト ボックス 521"/>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63500</xdr:rowOff>
    </xdr:from>
    <xdr:to>
      <xdr:col>76</xdr:col>
      <xdr:colOff>114300</xdr:colOff>
      <xdr:row>39</xdr:row>
      <xdr:rowOff>42964</xdr:rowOff>
    </xdr:to>
    <xdr:cxnSp macro="">
      <xdr:nvCxnSpPr>
        <xdr:cNvPr id="523" name="直線コネクタ 522"/>
        <xdr:cNvCxnSpPr/>
      </xdr:nvCxnSpPr>
      <xdr:spPr>
        <a:xfrm>
          <a:off x="13703300" y="6578600"/>
          <a:ext cx="889000" cy="15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4" name="フローチャート: 判断 523"/>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25" name="テキスト ボックス 524"/>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63500</xdr:rowOff>
    </xdr:from>
    <xdr:to>
      <xdr:col>71</xdr:col>
      <xdr:colOff>177800</xdr:colOff>
      <xdr:row>38</xdr:row>
      <xdr:rowOff>143776</xdr:rowOff>
    </xdr:to>
    <xdr:cxnSp macro="">
      <xdr:nvCxnSpPr>
        <xdr:cNvPr id="526" name="直線コネクタ 525"/>
        <xdr:cNvCxnSpPr/>
      </xdr:nvCxnSpPr>
      <xdr:spPr>
        <a:xfrm flipV="1">
          <a:off x="12814300" y="6578600"/>
          <a:ext cx="889000" cy="8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27" name="フローチャート: 判断 526"/>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28" name="テキスト ボックス 527"/>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29" name="フローチャート: 判断 528"/>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0" name="テキスト ボックス 529"/>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82804</xdr:rowOff>
    </xdr:from>
    <xdr:to>
      <xdr:col>85</xdr:col>
      <xdr:colOff>177800</xdr:colOff>
      <xdr:row>38</xdr:row>
      <xdr:rowOff>12954</xdr:rowOff>
    </xdr:to>
    <xdr:sp macro="" textlink="">
      <xdr:nvSpPr>
        <xdr:cNvPr id="536" name="楕円 535"/>
        <xdr:cNvSpPr/>
      </xdr:nvSpPr>
      <xdr:spPr>
        <a:xfrm>
          <a:off x="16268700" y="642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105681</xdr:rowOff>
    </xdr:from>
    <xdr:ext cx="469744" cy="259045"/>
    <xdr:sp macro="" textlink="">
      <xdr:nvSpPr>
        <xdr:cNvPr id="537" name="災害復旧事業費該当値テキスト"/>
        <xdr:cNvSpPr txBox="1"/>
      </xdr:nvSpPr>
      <xdr:spPr>
        <a:xfrm>
          <a:off x="16370300" y="6277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163614</xdr:rowOff>
    </xdr:from>
    <xdr:to>
      <xdr:col>76</xdr:col>
      <xdr:colOff>165100</xdr:colOff>
      <xdr:row>39</xdr:row>
      <xdr:rowOff>93764</xdr:rowOff>
    </xdr:to>
    <xdr:sp macro="" textlink="">
      <xdr:nvSpPr>
        <xdr:cNvPr id="540" name="楕円 539"/>
        <xdr:cNvSpPr/>
      </xdr:nvSpPr>
      <xdr:spPr>
        <a:xfrm>
          <a:off x="14541500" y="66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84891</xdr:rowOff>
    </xdr:from>
    <xdr:ext cx="313932" cy="259045"/>
    <xdr:sp macro="" textlink="">
      <xdr:nvSpPr>
        <xdr:cNvPr id="541" name="テキスト ボックス 540"/>
        <xdr:cNvSpPr txBox="1"/>
      </xdr:nvSpPr>
      <xdr:spPr>
        <a:xfrm>
          <a:off x="14435333" y="6771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12700</xdr:rowOff>
    </xdr:from>
    <xdr:to>
      <xdr:col>72</xdr:col>
      <xdr:colOff>38100</xdr:colOff>
      <xdr:row>38</xdr:row>
      <xdr:rowOff>114300</xdr:rowOff>
    </xdr:to>
    <xdr:sp macro="" textlink="">
      <xdr:nvSpPr>
        <xdr:cNvPr id="542" name="楕円 541"/>
        <xdr:cNvSpPr/>
      </xdr:nvSpPr>
      <xdr:spPr>
        <a:xfrm>
          <a:off x="13652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105427</xdr:rowOff>
    </xdr:from>
    <xdr:ext cx="469744" cy="259045"/>
    <xdr:sp macro="" textlink="">
      <xdr:nvSpPr>
        <xdr:cNvPr id="543" name="テキスト ボックス 542"/>
        <xdr:cNvSpPr txBox="1"/>
      </xdr:nvSpPr>
      <xdr:spPr>
        <a:xfrm>
          <a:off x="13468428"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92976</xdr:rowOff>
    </xdr:from>
    <xdr:to>
      <xdr:col>67</xdr:col>
      <xdr:colOff>101600</xdr:colOff>
      <xdr:row>39</xdr:row>
      <xdr:rowOff>23126</xdr:rowOff>
    </xdr:to>
    <xdr:sp macro="" textlink="">
      <xdr:nvSpPr>
        <xdr:cNvPr id="544" name="楕円 543"/>
        <xdr:cNvSpPr/>
      </xdr:nvSpPr>
      <xdr:spPr>
        <a:xfrm>
          <a:off x="12763500" y="660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14253</xdr:rowOff>
    </xdr:from>
    <xdr:ext cx="469744" cy="259045"/>
    <xdr:sp macro="" textlink="">
      <xdr:nvSpPr>
        <xdr:cNvPr id="545" name="テキスト ボックス 544"/>
        <xdr:cNvSpPr txBox="1"/>
      </xdr:nvSpPr>
      <xdr:spPr>
        <a:xfrm>
          <a:off x="12579428" y="670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18" name="直線コネクタ 617"/>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19" name="公債費最小値テキスト"/>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0" name="直線コネクタ 619"/>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1" name="公債費最大値テキスト"/>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2" name="直線コネクタ 621"/>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12268</xdr:rowOff>
    </xdr:from>
    <xdr:to>
      <xdr:col>85</xdr:col>
      <xdr:colOff>127000</xdr:colOff>
      <xdr:row>75</xdr:row>
      <xdr:rowOff>60769</xdr:rowOff>
    </xdr:to>
    <xdr:cxnSp macro="">
      <xdr:nvCxnSpPr>
        <xdr:cNvPr id="623" name="直線コネクタ 622"/>
        <xdr:cNvCxnSpPr/>
      </xdr:nvCxnSpPr>
      <xdr:spPr>
        <a:xfrm flipV="1">
          <a:off x="15481300" y="12871018"/>
          <a:ext cx="838200" cy="4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4" name="公債費平均値テキスト"/>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5" name="フローチャート: 判断 624"/>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60769</xdr:rowOff>
    </xdr:from>
    <xdr:to>
      <xdr:col>81</xdr:col>
      <xdr:colOff>50800</xdr:colOff>
      <xdr:row>75</xdr:row>
      <xdr:rowOff>76212</xdr:rowOff>
    </xdr:to>
    <xdr:cxnSp macro="">
      <xdr:nvCxnSpPr>
        <xdr:cNvPr id="626" name="直線コネクタ 625"/>
        <xdr:cNvCxnSpPr/>
      </xdr:nvCxnSpPr>
      <xdr:spPr>
        <a:xfrm flipV="1">
          <a:off x="14592300" y="12919519"/>
          <a:ext cx="8890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27" name="フローチャート: 判断 626"/>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28" name="テキスト ボックス 627"/>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76212</xdr:rowOff>
    </xdr:from>
    <xdr:to>
      <xdr:col>76</xdr:col>
      <xdr:colOff>114300</xdr:colOff>
      <xdr:row>75</xdr:row>
      <xdr:rowOff>137261</xdr:rowOff>
    </xdr:to>
    <xdr:cxnSp macro="">
      <xdr:nvCxnSpPr>
        <xdr:cNvPr id="629" name="直線コネクタ 628"/>
        <xdr:cNvCxnSpPr/>
      </xdr:nvCxnSpPr>
      <xdr:spPr>
        <a:xfrm flipV="1">
          <a:off x="13703300" y="12934962"/>
          <a:ext cx="889000" cy="6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0" name="フローチャート: 判断 629"/>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1" name="テキスト ボックス 630"/>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137261</xdr:rowOff>
    </xdr:from>
    <xdr:to>
      <xdr:col>71</xdr:col>
      <xdr:colOff>177800</xdr:colOff>
      <xdr:row>76</xdr:row>
      <xdr:rowOff>14515</xdr:rowOff>
    </xdr:to>
    <xdr:cxnSp macro="">
      <xdr:nvCxnSpPr>
        <xdr:cNvPr id="632" name="直線コネクタ 631"/>
        <xdr:cNvCxnSpPr/>
      </xdr:nvCxnSpPr>
      <xdr:spPr>
        <a:xfrm flipV="1">
          <a:off x="12814300" y="12996011"/>
          <a:ext cx="889000" cy="4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3" name="フローチャート: 判断 632"/>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4" name="テキスト ボックス 633"/>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35" name="フローチャート: 判断 634"/>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143476</xdr:rowOff>
    </xdr:from>
    <xdr:ext cx="534377" cy="259045"/>
    <xdr:sp macro="" textlink="">
      <xdr:nvSpPr>
        <xdr:cNvPr id="636" name="テキスト ボックス 635"/>
        <xdr:cNvSpPr txBox="1"/>
      </xdr:nvSpPr>
      <xdr:spPr>
        <a:xfrm>
          <a:off x="12547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132918</xdr:rowOff>
    </xdr:from>
    <xdr:to>
      <xdr:col>85</xdr:col>
      <xdr:colOff>177800</xdr:colOff>
      <xdr:row>75</xdr:row>
      <xdr:rowOff>63068</xdr:rowOff>
    </xdr:to>
    <xdr:sp macro="" textlink="">
      <xdr:nvSpPr>
        <xdr:cNvPr id="642" name="楕円 641"/>
        <xdr:cNvSpPr/>
      </xdr:nvSpPr>
      <xdr:spPr>
        <a:xfrm>
          <a:off x="16268700" y="1282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111345</xdr:rowOff>
    </xdr:from>
    <xdr:ext cx="534377" cy="259045"/>
    <xdr:sp macro="" textlink="">
      <xdr:nvSpPr>
        <xdr:cNvPr id="643" name="公債費該当値テキスト"/>
        <xdr:cNvSpPr txBox="1"/>
      </xdr:nvSpPr>
      <xdr:spPr>
        <a:xfrm>
          <a:off x="16370300" y="1279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9969</xdr:rowOff>
    </xdr:from>
    <xdr:to>
      <xdr:col>81</xdr:col>
      <xdr:colOff>101600</xdr:colOff>
      <xdr:row>75</xdr:row>
      <xdr:rowOff>111569</xdr:rowOff>
    </xdr:to>
    <xdr:sp macro="" textlink="">
      <xdr:nvSpPr>
        <xdr:cNvPr id="644" name="楕円 643"/>
        <xdr:cNvSpPr/>
      </xdr:nvSpPr>
      <xdr:spPr>
        <a:xfrm>
          <a:off x="15430500" y="1286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102696</xdr:rowOff>
    </xdr:from>
    <xdr:ext cx="534377" cy="259045"/>
    <xdr:sp macro="" textlink="">
      <xdr:nvSpPr>
        <xdr:cNvPr id="645" name="テキスト ボックス 644"/>
        <xdr:cNvSpPr txBox="1"/>
      </xdr:nvSpPr>
      <xdr:spPr>
        <a:xfrm>
          <a:off x="15214111" y="129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25412</xdr:rowOff>
    </xdr:from>
    <xdr:to>
      <xdr:col>76</xdr:col>
      <xdr:colOff>165100</xdr:colOff>
      <xdr:row>75</xdr:row>
      <xdr:rowOff>127012</xdr:rowOff>
    </xdr:to>
    <xdr:sp macro="" textlink="">
      <xdr:nvSpPr>
        <xdr:cNvPr id="646" name="楕円 645"/>
        <xdr:cNvSpPr/>
      </xdr:nvSpPr>
      <xdr:spPr>
        <a:xfrm>
          <a:off x="14541500" y="1288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118139</xdr:rowOff>
    </xdr:from>
    <xdr:ext cx="534377" cy="259045"/>
    <xdr:sp macro="" textlink="">
      <xdr:nvSpPr>
        <xdr:cNvPr id="647" name="テキスト ボックス 646"/>
        <xdr:cNvSpPr txBox="1"/>
      </xdr:nvSpPr>
      <xdr:spPr>
        <a:xfrm>
          <a:off x="14325111" y="1297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86461</xdr:rowOff>
    </xdr:from>
    <xdr:to>
      <xdr:col>72</xdr:col>
      <xdr:colOff>38100</xdr:colOff>
      <xdr:row>76</xdr:row>
      <xdr:rowOff>16611</xdr:rowOff>
    </xdr:to>
    <xdr:sp macro="" textlink="">
      <xdr:nvSpPr>
        <xdr:cNvPr id="648" name="楕円 647"/>
        <xdr:cNvSpPr/>
      </xdr:nvSpPr>
      <xdr:spPr>
        <a:xfrm>
          <a:off x="13652500" y="1294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7738</xdr:rowOff>
    </xdr:from>
    <xdr:ext cx="534377" cy="259045"/>
    <xdr:sp macro="" textlink="">
      <xdr:nvSpPr>
        <xdr:cNvPr id="649" name="テキスト ボックス 648"/>
        <xdr:cNvSpPr txBox="1"/>
      </xdr:nvSpPr>
      <xdr:spPr>
        <a:xfrm>
          <a:off x="13436111" y="1303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135166</xdr:rowOff>
    </xdr:from>
    <xdr:to>
      <xdr:col>67</xdr:col>
      <xdr:colOff>101600</xdr:colOff>
      <xdr:row>76</xdr:row>
      <xdr:rowOff>65317</xdr:rowOff>
    </xdr:to>
    <xdr:sp macro="" textlink="">
      <xdr:nvSpPr>
        <xdr:cNvPr id="650" name="楕円 649"/>
        <xdr:cNvSpPr/>
      </xdr:nvSpPr>
      <xdr:spPr>
        <a:xfrm>
          <a:off x="12763500" y="129939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56442</xdr:rowOff>
    </xdr:from>
    <xdr:ext cx="534377" cy="259045"/>
    <xdr:sp macro="" textlink="">
      <xdr:nvSpPr>
        <xdr:cNvPr id="651" name="テキスト ボックス 650"/>
        <xdr:cNvSpPr txBox="1"/>
      </xdr:nvSpPr>
      <xdr:spPr>
        <a:xfrm>
          <a:off x="12547111" y="1308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3" name="直線コネクタ 672"/>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4" name="積立金最小値テキスト"/>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5" name="直線コネクタ 674"/>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6" name="積立金最大値テキスト"/>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77" name="直線コネクタ 676"/>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170630</xdr:rowOff>
    </xdr:from>
    <xdr:to>
      <xdr:col>85</xdr:col>
      <xdr:colOff>127000</xdr:colOff>
      <xdr:row>98</xdr:row>
      <xdr:rowOff>112108</xdr:rowOff>
    </xdr:to>
    <xdr:cxnSp macro="">
      <xdr:nvCxnSpPr>
        <xdr:cNvPr id="678" name="直線コネクタ 677"/>
        <xdr:cNvCxnSpPr/>
      </xdr:nvCxnSpPr>
      <xdr:spPr>
        <a:xfrm>
          <a:off x="15481300" y="16801280"/>
          <a:ext cx="838200" cy="1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79" name="積立金平均値テキスト"/>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0" name="フローチャート: 判断 679"/>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170630</xdr:rowOff>
    </xdr:from>
    <xdr:to>
      <xdr:col>81</xdr:col>
      <xdr:colOff>50800</xdr:colOff>
      <xdr:row>98</xdr:row>
      <xdr:rowOff>12023</xdr:rowOff>
    </xdr:to>
    <xdr:cxnSp macro="">
      <xdr:nvCxnSpPr>
        <xdr:cNvPr id="681" name="直線コネクタ 680"/>
        <xdr:cNvCxnSpPr/>
      </xdr:nvCxnSpPr>
      <xdr:spPr>
        <a:xfrm flipV="1">
          <a:off x="14592300" y="16801280"/>
          <a:ext cx="889000" cy="1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2" name="フローチャート: 判断 681"/>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62347</xdr:rowOff>
    </xdr:from>
    <xdr:ext cx="534377" cy="259045"/>
    <xdr:sp macro="" textlink="">
      <xdr:nvSpPr>
        <xdr:cNvPr id="683" name="テキスト ボックス 682"/>
        <xdr:cNvSpPr txBox="1"/>
      </xdr:nvSpPr>
      <xdr:spPr>
        <a:xfrm>
          <a:off x="15214111" y="168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12023</xdr:rowOff>
    </xdr:from>
    <xdr:to>
      <xdr:col>76</xdr:col>
      <xdr:colOff>114300</xdr:colOff>
      <xdr:row>98</xdr:row>
      <xdr:rowOff>77603</xdr:rowOff>
    </xdr:to>
    <xdr:cxnSp macro="">
      <xdr:nvCxnSpPr>
        <xdr:cNvPr id="684" name="直線コネクタ 683"/>
        <xdr:cNvCxnSpPr/>
      </xdr:nvCxnSpPr>
      <xdr:spPr>
        <a:xfrm flipV="1">
          <a:off x="13703300" y="16814123"/>
          <a:ext cx="889000" cy="6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5" name="フローチャート: 判断 684"/>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86" name="テキスト ボックス 685"/>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77603</xdr:rowOff>
    </xdr:from>
    <xdr:to>
      <xdr:col>71</xdr:col>
      <xdr:colOff>177800</xdr:colOff>
      <xdr:row>98</xdr:row>
      <xdr:rowOff>107555</xdr:rowOff>
    </xdr:to>
    <xdr:cxnSp macro="">
      <xdr:nvCxnSpPr>
        <xdr:cNvPr id="687" name="直線コネクタ 686"/>
        <xdr:cNvCxnSpPr/>
      </xdr:nvCxnSpPr>
      <xdr:spPr>
        <a:xfrm flipV="1">
          <a:off x="12814300" y="16879703"/>
          <a:ext cx="889000" cy="2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88" name="フローチャート: 判断 687"/>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89" name="テキスト ボックス 688"/>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0" name="フローチャート: 判断 689"/>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1" name="テキスト ボックス 690"/>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61308</xdr:rowOff>
    </xdr:from>
    <xdr:to>
      <xdr:col>85</xdr:col>
      <xdr:colOff>177800</xdr:colOff>
      <xdr:row>98</xdr:row>
      <xdr:rowOff>162908</xdr:rowOff>
    </xdr:to>
    <xdr:sp macro="" textlink="">
      <xdr:nvSpPr>
        <xdr:cNvPr id="697" name="楕円 696"/>
        <xdr:cNvSpPr/>
      </xdr:nvSpPr>
      <xdr:spPr>
        <a:xfrm>
          <a:off x="16268700" y="1686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147685</xdr:rowOff>
    </xdr:from>
    <xdr:ext cx="469744" cy="259045"/>
    <xdr:sp macro="" textlink="">
      <xdr:nvSpPr>
        <xdr:cNvPr id="698" name="積立金該当値テキスト"/>
        <xdr:cNvSpPr txBox="1"/>
      </xdr:nvSpPr>
      <xdr:spPr>
        <a:xfrm>
          <a:off x="16370300" y="1677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119830</xdr:rowOff>
    </xdr:from>
    <xdr:to>
      <xdr:col>81</xdr:col>
      <xdr:colOff>101600</xdr:colOff>
      <xdr:row>98</xdr:row>
      <xdr:rowOff>49980</xdr:rowOff>
    </xdr:to>
    <xdr:sp macro="" textlink="">
      <xdr:nvSpPr>
        <xdr:cNvPr id="699" name="楕円 698"/>
        <xdr:cNvSpPr/>
      </xdr:nvSpPr>
      <xdr:spPr>
        <a:xfrm>
          <a:off x="15430500" y="1675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66507</xdr:rowOff>
    </xdr:from>
    <xdr:ext cx="534377" cy="259045"/>
    <xdr:sp macro="" textlink="">
      <xdr:nvSpPr>
        <xdr:cNvPr id="700" name="テキスト ボックス 699"/>
        <xdr:cNvSpPr txBox="1"/>
      </xdr:nvSpPr>
      <xdr:spPr>
        <a:xfrm>
          <a:off x="15214111" y="1652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132673</xdr:rowOff>
    </xdr:from>
    <xdr:to>
      <xdr:col>76</xdr:col>
      <xdr:colOff>165100</xdr:colOff>
      <xdr:row>98</xdr:row>
      <xdr:rowOff>62823</xdr:rowOff>
    </xdr:to>
    <xdr:sp macro="" textlink="">
      <xdr:nvSpPr>
        <xdr:cNvPr id="701" name="楕円 700"/>
        <xdr:cNvSpPr/>
      </xdr:nvSpPr>
      <xdr:spPr>
        <a:xfrm>
          <a:off x="14541500" y="1676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53950</xdr:rowOff>
    </xdr:from>
    <xdr:ext cx="534377" cy="259045"/>
    <xdr:sp macro="" textlink="">
      <xdr:nvSpPr>
        <xdr:cNvPr id="702" name="テキスト ボックス 701"/>
        <xdr:cNvSpPr txBox="1"/>
      </xdr:nvSpPr>
      <xdr:spPr>
        <a:xfrm>
          <a:off x="14325111" y="1685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26803</xdr:rowOff>
    </xdr:from>
    <xdr:to>
      <xdr:col>72</xdr:col>
      <xdr:colOff>38100</xdr:colOff>
      <xdr:row>98</xdr:row>
      <xdr:rowOff>128403</xdr:rowOff>
    </xdr:to>
    <xdr:sp macro="" textlink="">
      <xdr:nvSpPr>
        <xdr:cNvPr id="703" name="楕円 702"/>
        <xdr:cNvSpPr/>
      </xdr:nvSpPr>
      <xdr:spPr>
        <a:xfrm>
          <a:off x="13652500" y="1682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119530</xdr:rowOff>
    </xdr:from>
    <xdr:ext cx="534377" cy="259045"/>
    <xdr:sp macro="" textlink="">
      <xdr:nvSpPr>
        <xdr:cNvPr id="704" name="テキスト ボックス 703"/>
        <xdr:cNvSpPr txBox="1"/>
      </xdr:nvSpPr>
      <xdr:spPr>
        <a:xfrm>
          <a:off x="13436111" y="1692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56755</xdr:rowOff>
    </xdr:from>
    <xdr:to>
      <xdr:col>67</xdr:col>
      <xdr:colOff>101600</xdr:colOff>
      <xdr:row>98</xdr:row>
      <xdr:rowOff>158355</xdr:rowOff>
    </xdr:to>
    <xdr:sp macro="" textlink="">
      <xdr:nvSpPr>
        <xdr:cNvPr id="705" name="楕円 704"/>
        <xdr:cNvSpPr/>
      </xdr:nvSpPr>
      <xdr:spPr>
        <a:xfrm>
          <a:off x="12763500" y="1685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149482</xdr:rowOff>
    </xdr:from>
    <xdr:ext cx="469744" cy="259045"/>
    <xdr:sp macro="" textlink="">
      <xdr:nvSpPr>
        <xdr:cNvPr id="706" name="テキスト ボックス 705"/>
        <xdr:cNvSpPr txBox="1"/>
      </xdr:nvSpPr>
      <xdr:spPr>
        <a:xfrm>
          <a:off x="12579428" y="1695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0" name="テキスト ボックス 719"/>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2" name="テキスト ボックス 721"/>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4" name="テキスト ボックス 723"/>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2" name="直線コネクタ 731"/>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5" name="投資及び出資金最大値テキスト"/>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6" name="直線コネクタ 735"/>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53126</xdr:rowOff>
    </xdr:from>
    <xdr:to>
      <xdr:col>116</xdr:col>
      <xdr:colOff>63500</xdr:colOff>
      <xdr:row>38</xdr:row>
      <xdr:rowOff>55183</xdr:rowOff>
    </xdr:to>
    <xdr:cxnSp macro="">
      <xdr:nvCxnSpPr>
        <xdr:cNvPr id="737" name="直線コネクタ 736"/>
        <xdr:cNvCxnSpPr/>
      </xdr:nvCxnSpPr>
      <xdr:spPr>
        <a:xfrm flipV="1">
          <a:off x="21323300" y="6568226"/>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13149</xdr:rowOff>
    </xdr:from>
    <xdr:ext cx="469744" cy="259045"/>
    <xdr:sp macro="" textlink="">
      <xdr:nvSpPr>
        <xdr:cNvPr id="738" name="投資及び出資金平均値テキスト"/>
        <xdr:cNvSpPr txBox="1"/>
      </xdr:nvSpPr>
      <xdr:spPr>
        <a:xfrm>
          <a:off x="22212300" y="652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39" name="フローチャート: 判断 738"/>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55183</xdr:rowOff>
    </xdr:from>
    <xdr:to>
      <xdr:col>111</xdr:col>
      <xdr:colOff>177800</xdr:colOff>
      <xdr:row>38</xdr:row>
      <xdr:rowOff>73373</xdr:rowOff>
    </xdr:to>
    <xdr:cxnSp macro="">
      <xdr:nvCxnSpPr>
        <xdr:cNvPr id="740" name="直線コネクタ 739"/>
        <xdr:cNvCxnSpPr/>
      </xdr:nvCxnSpPr>
      <xdr:spPr>
        <a:xfrm flipV="1">
          <a:off x="20434300" y="6570283"/>
          <a:ext cx="889000" cy="1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1" name="フローチャート: 判断 740"/>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129571</xdr:rowOff>
    </xdr:from>
    <xdr:ext cx="469744" cy="259045"/>
    <xdr:sp macro="" textlink="">
      <xdr:nvSpPr>
        <xdr:cNvPr id="742" name="テキスト ボックス 741"/>
        <xdr:cNvSpPr txBox="1"/>
      </xdr:nvSpPr>
      <xdr:spPr>
        <a:xfrm>
          <a:off x="21088428" y="664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73373</xdr:rowOff>
    </xdr:from>
    <xdr:to>
      <xdr:col>107</xdr:col>
      <xdr:colOff>50800</xdr:colOff>
      <xdr:row>38</xdr:row>
      <xdr:rowOff>79970</xdr:rowOff>
    </xdr:to>
    <xdr:cxnSp macro="">
      <xdr:nvCxnSpPr>
        <xdr:cNvPr id="743" name="直線コネクタ 742"/>
        <xdr:cNvCxnSpPr/>
      </xdr:nvCxnSpPr>
      <xdr:spPr>
        <a:xfrm flipV="1">
          <a:off x="19545300" y="6588473"/>
          <a:ext cx="889000" cy="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4" name="フローチャート: 判断 743"/>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145966</xdr:rowOff>
    </xdr:from>
    <xdr:ext cx="469744" cy="259045"/>
    <xdr:sp macro="" textlink="">
      <xdr:nvSpPr>
        <xdr:cNvPr id="745" name="テキスト ボックス 744"/>
        <xdr:cNvSpPr txBox="1"/>
      </xdr:nvSpPr>
      <xdr:spPr>
        <a:xfrm>
          <a:off x="20199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79970</xdr:rowOff>
    </xdr:from>
    <xdr:to>
      <xdr:col>102</xdr:col>
      <xdr:colOff>114300</xdr:colOff>
      <xdr:row>39</xdr:row>
      <xdr:rowOff>41173</xdr:rowOff>
    </xdr:to>
    <xdr:cxnSp macro="">
      <xdr:nvCxnSpPr>
        <xdr:cNvPr id="746" name="直線コネクタ 745"/>
        <xdr:cNvCxnSpPr/>
      </xdr:nvCxnSpPr>
      <xdr:spPr>
        <a:xfrm flipV="1">
          <a:off x="18656300" y="6595070"/>
          <a:ext cx="889000" cy="13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47" name="フローチャート: 判断 746"/>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162196</xdr:rowOff>
    </xdr:from>
    <xdr:ext cx="469744" cy="259045"/>
    <xdr:sp macro="" textlink="">
      <xdr:nvSpPr>
        <xdr:cNvPr id="748" name="テキスト ボックス 747"/>
        <xdr:cNvSpPr txBox="1"/>
      </xdr:nvSpPr>
      <xdr:spPr>
        <a:xfrm>
          <a:off x="19310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49" name="フローチャート: 判断 748"/>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0" name="テキスト ボックス 749"/>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2326</xdr:rowOff>
    </xdr:from>
    <xdr:to>
      <xdr:col>116</xdr:col>
      <xdr:colOff>114300</xdr:colOff>
      <xdr:row>38</xdr:row>
      <xdr:rowOff>103926</xdr:rowOff>
    </xdr:to>
    <xdr:sp macro="" textlink="">
      <xdr:nvSpPr>
        <xdr:cNvPr id="756" name="楕円 755"/>
        <xdr:cNvSpPr/>
      </xdr:nvSpPr>
      <xdr:spPr>
        <a:xfrm>
          <a:off x="22110700" y="651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25203</xdr:rowOff>
    </xdr:from>
    <xdr:ext cx="469744" cy="259045"/>
    <xdr:sp macro="" textlink="">
      <xdr:nvSpPr>
        <xdr:cNvPr id="757" name="投資及び出資金該当値テキスト"/>
        <xdr:cNvSpPr txBox="1"/>
      </xdr:nvSpPr>
      <xdr:spPr>
        <a:xfrm>
          <a:off x="22212300" y="636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4383</xdr:rowOff>
    </xdr:from>
    <xdr:to>
      <xdr:col>112</xdr:col>
      <xdr:colOff>38100</xdr:colOff>
      <xdr:row>38</xdr:row>
      <xdr:rowOff>105983</xdr:rowOff>
    </xdr:to>
    <xdr:sp macro="" textlink="">
      <xdr:nvSpPr>
        <xdr:cNvPr id="758" name="楕円 757"/>
        <xdr:cNvSpPr/>
      </xdr:nvSpPr>
      <xdr:spPr>
        <a:xfrm>
          <a:off x="21272500" y="651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122510</xdr:rowOff>
    </xdr:from>
    <xdr:ext cx="469744" cy="259045"/>
    <xdr:sp macro="" textlink="">
      <xdr:nvSpPr>
        <xdr:cNvPr id="759" name="テキスト ボックス 758"/>
        <xdr:cNvSpPr txBox="1"/>
      </xdr:nvSpPr>
      <xdr:spPr>
        <a:xfrm>
          <a:off x="21088428" y="629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22573</xdr:rowOff>
    </xdr:from>
    <xdr:to>
      <xdr:col>107</xdr:col>
      <xdr:colOff>101600</xdr:colOff>
      <xdr:row>38</xdr:row>
      <xdr:rowOff>124173</xdr:rowOff>
    </xdr:to>
    <xdr:sp macro="" textlink="">
      <xdr:nvSpPr>
        <xdr:cNvPr id="760" name="楕円 759"/>
        <xdr:cNvSpPr/>
      </xdr:nvSpPr>
      <xdr:spPr>
        <a:xfrm>
          <a:off x="20383500" y="653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140700</xdr:rowOff>
    </xdr:from>
    <xdr:ext cx="469744" cy="259045"/>
    <xdr:sp macro="" textlink="">
      <xdr:nvSpPr>
        <xdr:cNvPr id="761" name="テキスト ボックス 760"/>
        <xdr:cNvSpPr txBox="1"/>
      </xdr:nvSpPr>
      <xdr:spPr>
        <a:xfrm>
          <a:off x="20199428" y="6312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29170</xdr:rowOff>
    </xdr:from>
    <xdr:to>
      <xdr:col>102</xdr:col>
      <xdr:colOff>165100</xdr:colOff>
      <xdr:row>38</xdr:row>
      <xdr:rowOff>130770</xdr:rowOff>
    </xdr:to>
    <xdr:sp macro="" textlink="">
      <xdr:nvSpPr>
        <xdr:cNvPr id="762" name="楕円 761"/>
        <xdr:cNvSpPr/>
      </xdr:nvSpPr>
      <xdr:spPr>
        <a:xfrm>
          <a:off x="19494500" y="65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147297</xdr:rowOff>
    </xdr:from>
    <xdr:ext cx="469744" cy="259045"/>
    <xdr:sp macro="" textlink="">
      <xdr:nvSpPr>
        <xdr:cNvPr id="763" name="テキスト ボックス 762"/>
        <xdr:cNvSpPr txBox="1"/>
      </xdr:nvSpPr>
      <xdr:spPr>
        <a:xfrm>
          <a:off x="19310428" y="631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161823</xdr:rowOff>
    </xdr:from>
    <xdr:to>
      <xdr:col>98</xdr:col>
      <xdr:colOff>38100</xdr:colOff>
      <xdr:row>39</xdr:row>
      <xdr:rowOff>91973</xdr:rowOff>
    </xdr:to>
    <xdr:sp macro="" textlink="">
      <xdr:nvSpPr>
        <xdr:cNvPr id="764" name="楕円 763"/>
        <xdr:cNvSpPr/>
      </xdr:nvSpPr>
      <xdr:spPr>
        <a:xfrm>
          <a:off x="18605500" y="667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83100</xdr:rowOff>
    </xdr:from>
    <xdr:ext cx="469744" cy="259045"/>
    <xdr:sp macro="" textlink="">
      <xdr:nvSpPr>
        <xdr:cNvPr id="765" name="テキスト ボックス 764"/>
        <xdr:cNvSpPr txBox="1"/>
      </xdr:nvSpPr>
      <xdr:spPr>
        <a:xfrm>
          <a:off x="18421428" y="676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89" name="直線コネクタ 788"/>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2" name="貸付金最大値テキスト"/>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3" name="直線コネクタ 792"/>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100647</xdr:rowOff>
    </xdr:from>
    <xdr:to>
      <xdr:col>116</xdr:col>
      <xdr:colOff>63500</xdr:colOff>
      <xdr:row>57</xdr:row>
      <xdr:rowOff>105143</xdr:rowOff>
    </xdr:to>
    <xdr:cxnSp macro="">
      <xdr:nvCxnSpPr>
        <xdr:cNvPr id="794" name="直線コネクタ 793"/>
        <xdr:cNvCxnSpPr/>
      </xdr:nvCxnSpPr>
      <xdr:spPr>
        <a:xfrm flipV="1">
          <a:off x="21323300" y="9873297"/>
          <a:ext cx="8382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102036</xdr:rowOff>
    </xdr:from>
    <xdr:ext cx="469744" cy="259045"/>
    <xdr:sp macro="" textlink="">
      <xdr:nvSpPr>
        <xdr:cNvPr id="795" name="貸付金平均値テキスト"/>
        <xdr:cNvSpPr txBox="1"/>
      </xdr:nvSpPr>
      <xdr:spPr>
        <a:xfrm>
          <a:off x="22212300" y="9874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6" name="フローチャート: 判断 795"/>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104572</xdr:rowOff>
    </xdr:from>
    <xdr:to>
      <xdr:col>111</xdr:col>
      <xdr:colOff>177800</xdr:colOff>
      <xdr:row>57</xdr:row>
      <xdr:rowOff>105143</xdr:rowOff>
    </xdr:to>
    <xdr:cxnSp macro="">
      <xdr:nvCxnSpPr>
        <xdr:cNvPr id="797" name="直線コネクタ 796"/>
        <xdr:cNvCxnSpPr/>
      </xdr:nvCxnSpPr>
      <xdr:spPr>
        <a:xfrm>
          <a:off x="20434300" y="9877222"/>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798" name="フローチャート: 判断 797"/>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59517</xdr:rowOff>
    </xdr:from>
    <xdr:ext cx="469744" cy="259045"/>
    <xdr:sp macro="" textlink="">
      <xdr:nvSpPr>
        <xdr:cNvPr id="799" name="テキスト ボックス 798"/>
        <xdr:cNvSpPr txBox="1"/>
      </xdr:nvSpPr>
      <xdr:spPr>
        <a:xfrm>
          <a:off x="21088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104572</xdr:rowOff>
    </xdr:from>
    <xdr:to>
      <xdr:col>107</xdr:col>
      <xdr:colOff>50800</xdr:colOff>
      <xdr:row>57</xdr:row>
      <xdr:rowOff>111316</xdr:rowOff>
    </xdr:to>
    <xdr:cxnSp macro="">
      <xdr:nvCxnSpPr>
        <xdr:cNvPr id="800" name="直線コネクタ 799"/>
        <xdr:cNvCxnSpPr/>
      </xdr:nvCxnSpPr>
      <xdr:spPr>
        <a:xfrm flipV="1">
          <a:off x="19545300" y="9877222"/>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1" name="フローチャート: 判断 800"/>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27588</xdr:rowOff>
    </xdr:from>
    <xdr:ext cx="469744" cy="259045"/>
    <xdr:sp macro="" textlink="">
      <xdr:nvSpPr>
        <xdr:cNvPr id="802" name="テキスト ボックス 801"/>
        <xdr:cNvSpPr txBox="1"/>
      </xdr:nvSpPr>
      <xdr:spPr>
        <a:xfrm>
          <a:off x="20199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111316</xdr:rowOff>
    </xdr:from>
    <xdr:to>
      <xdr:col>102</xdr:col>
      <xdr:colOff>114300</xdr:colOff>
      <xdr:row>57</xdr:row>
      <xdr:rowOff>115697</xdr:rowOff>
    </xdr:to>
    <xdr:cxnSp macro="">
      <xdr:nvCxnSpPr>
        <xdr:cNvPr id="803" name="直線コネクタ 802"/>
        <xdr:cNvCxnSpPr/>
      </xdr:nvCxnSpPr>
      <xdr:spPr>
        <a:xfrm flipV="1">
          <a:off x="18656300" y="9883966"/>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4" name="フローチャート: 判断 803"/>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31361</xdr:rowOff>
    </xdr:from>
    <xdr:ext cx="469744" cy="259045"/>
    <xdr:sp macro="" textlink="">
      <xdr:nvSpPr>
        <xdr:cNvPr id="805" name="テキスト ボックス 804"/>
        <xdr:cNvSpPr txBox="1"/>
      </xdr:nvSpPr>
      <xdr:spPr>
        <a:xfrm>
          <a:off x="19310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06" name="フローチャート: 判断 805"/>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69118</xdr:rowOff>
    </xdr:from>
    <xdr:ext cx="469744" cy="259045"/>
    <xdr:sp macro="" textlink="">
      <xdr:nvSpPr>
        <xdr:cNvPr id="807" name="テキスト ボックス 806"/>
        <xdr:cNvSpPr txBox="1"/>
      </xdr:nvSpPr>
      <xdr:spPr>
        <a:xfrm>
          <a:off x="18421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49847</xdr:rowOff>
    </xdr:from>
    <xdr:to>
      <xdr:col>116</xdr:col>
      <xdr:colOff>114300</xdr:colOff>
      <xdr:row>57</xdr:row>
      <xdr:rowOff>151447</xdr:rowOff>
    </xdr:to>
    <xdr:sp macro="" textlink="">
      <xdr:nvSpPr>
        <xdr:cNvPr id="813" name="楕円 812"/>
        <xdr:cNvSpPr/>
      </xdr:nvSpPr>
      <xdr:spPr>
        <a:xfrm>
          <a:off x="22110700" y="982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72724</xdr:rowOff>
    </xdr:from>
    <xdr:ext cx="469744" cy="259045"/>
    <xdr:sp macro="" textlink="">
      <xdr:nvSpPr>
        <xdr:cNvPr id="814" name="貸付金該当値テキスト"/>
        <xdr:cNvSpPr txBox="1"/>
      </xdr:nvSpPr>
      <xdr:spPr>
        <a:xfrm>
          <a:off x="22212300" y="967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54343</xdr:rowOff>
    </xdr:from>
    <xdr:to>
      <xdr:col>112</xdr:col>
      <xdr:colOff>38100</xdr:colOff>
      <xdr:row>57</xdr:row>
      <xdr:rowOff>155943</xdr:rowOff>
    </xdr:to>
    <xdr:sp macro="" textlink="">
      <xdr:nvSpPr>
        <xdr:cNvPr id="815" name="楕円 814"/>
        <xdr:cNvSpPr/>
      </xdr:nvSpPr>
      <xdr:spPr>
        <a:xfrm>
          <a:off x="21272500" y="982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xdr:rowOff>
    </xdr:from>
    <xdr:ext cx="469744" cy="259045"/>
    <xdr:sp macro="" textlink="">
      <xdr:nvSpPr>
        <xdr:cNvPr id="816" name="テキスト ボックス 815"/>
        <xdr:cNvSpPr txBox="1"/>
      </xdr:nvSpPr>
      <xdr:spPr>
        <a:xfrm>
          <a:off x="21088428" y="960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53772</xdr:rowOff>
    </xdr:from>
    <xdr:to>
      <xdr:col>107</xdr:col>
      <xdr:colOff>101600</xdr:colOff>
      <xdr:row>57</xdr:row>
      <xdr:rowOff>155372</xdr:rowOff>
    </xdr:to>
    <xdr:sp macro="" textlink="">
      <xdr:nvSpPr>
        <xdr:cNvPr id="817" name="楕円 816"/>
        <xdr:cNvSpPr/>
      </xdr:nvSpPr>
      <xdr:spPr>
        <a:xfrm>
          <a:off x="20383500" y="982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449</xdr:rowOff>
    </xdr:from>
    <xdr:ext cx="469744" cy="259045"/>
    <xdr:sp macro="" textlink="">
      <xdr:nvSpPr>
        <xdr:cNvPr id="818" name="テキスト ボックス 817"/>
        <xdr:cNvSpPr txBox="1"/>
      </xdr:nvSpPr>
      <xdr:spPr>
        <a:xfrm>
          <a:off x="20199428" y="960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60516</xdr:rowOff>
    </xdr:from>
    <xdr:to>
      <xdr:col>102</xdr:col>
      <xdr:colOff>165100</xdr:colOff>
      <xdr:row>57</xdr:row>
      <xdr:rowOff>162116</xdr:rowOff>
    </xdr:to>
    <xdr:sp macro="" textlink="">
      <xdr:nvSpPr>
        <xdr:cNvPr id="819" name="楕円 818"/>
        <xdr:cNvSpPr/>
      </xdr:nvSpPr>
      <xdr:spPr>
        <a:xfrm>
          <a:off x="19494500" y="983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7193</xdr:rowOff>
    </xdr:from>
    <xdr:ext cx="469744" cy="259045"/>
    <xdr:sp macro="" textlink="">
      <xdr:nvSpPr>
        <xdr:cNvPr id="820" name="テキスト ボックス 819"/>
        <xdr:cNvSpPr txBox="1"/>
      </xdr:nvSpPr>
      <xdr:spPr>
        <a:xfrm>
          <a:off x="19310428" y="960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64897</xdr:rowOff>
    </xdr:from>
    <xdr:to>
      <xdr:col>98</xdr:col>
      <xdr:colOff>38100</xdr:colOff>
      <xdr:row>57</xdr:row>
      <xdr:rowOff>166497</xdr:rowOff>
    </xdr:to>
    <xdr:sp macro="" textlink="">
      <xdr:nvSpPr>
        <xdr:cNvPr id="821" name="楕円 820"/>
        <xdr:cNvSpPr/>
      </xdr:nvSpPr>
      <xdr:spPr>
        <a:xfrm>
          <a:off x="18605500" y="983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11574</xdr:rowOff>
    </xdr:from>
    <xdr:ext cx="469744" cy="259045"/>
    <xdr:sp macro="" textlink="">
      <xdr:nvSpPr>
        <xdr:cNvPr id="822" name="テキスト ボックス 821"/>
        <xdr:cNvSpPr txBox="1"/>
      </xdr:nvSpPr>
      <xdr:spPr>
        <a:xfrm>
          <a:off x="18421428" y="961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47" name="直線コネクタ 846"/>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48" name="繰出金最小値テキスト"/>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49" name="直線コネクタ 848"/>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0" name="繰出金最大値テキスト"/>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1" name="直線コネクタ 850"/>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113106</xdr:rowOff>
    </xdr:from>
    <xdr:to>
      <xdr:col>116</xdr:col>
      <xdr:colOff>63500</xdr:colOff>
      <xdr:row>76</xdr:row>
      <xdr:rowOff>139928</xdr:rowOff>
    </xdr:to>
    <xdr:cxnSp macro="">
      <xdr:nvCxnSpPr>
        <xdr:cNvPr id="852" name="直線コネクタ 851"/>
        <xdr:cNvCxnSpPr/>
      </xdr:nvCxnSpPr>
      <xdr:spPr>
        <a:xfrm flipV="1">
          <a:off x="21323300" y="13143306"/>
          <a:ext cx="838200" cy="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50760</xdr:rowOff>
    </xdr:from>
    <xdr:ext cx="534377" cy="259045"/>
    <xdr:sp macro="" textlink="">
      <xdr:nvSpPr>
        <xdr:cNvPr id="853" name="繰出金平均値テキスト"/>
        <xdr:cNvSpPr txBox="1"/>
      </xdr:nvSpPr>
      <xdr:spPr>
        <a:xfrm>
          <a:off x="22212300" y="129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4" name="フローチャート: 判断 853"/>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139928</xdr:rowOff>
    </xdr:from>
    <xdr:to>
      <xdr:col>111</xdr:col>
      <xdr:colOff>177800</xdr:colOff>
      <xdr:row>76</xdr:row>
      <xdr:rowOff>167112</xdr:rowOff>
    </xdr:to>
    <xdr:cxnSp macro="">
      <xdr:nvCxnSpPr>
        <xdr:cNvPr id="855" name="直線コネクタ 854"/>
        <xdr:cNvCxnSpPr/>
      </xdr:nvCxnSpPr>
      <xdr:spPr>
        <a:xfrm flipV="1">
          <a:off x="20434300" y="13170128"/>
          <a:ext cx="889000" cy="2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6" name="フローチャート: 判断 855"/>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152468</xdr:rowOff>
    </xdr:from>
    <xdr:ext cx="534377" cy="259045"/>
    <xdr:sp macro="" textlink="">
      <xdr:nvSpPr>
        <xdr:cNvPr id="857" name="テキスト ボックス 856"/>
        <xdr:cNvSpPr txBox="1"/>
      </xdr:nvSpPr>
      <xdr:spPr>
        <a:xfrm>
          <a:off x="21056111" y="128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167112</xdr:rowOff>
    </xdr:from>
    <xdr:to>
      <xdr:col>107</xdr:col>
      <xdr:colOff>50800</xdr:colOff>
      <xdr:row>77</xdr:row>
      <xdr:rowOff>20713</xdr:rowOff>
    </xdr:to>
    <xdr:cxnSp macro="">
      <xdr:nvCxnSpPr>
        <xdr:cNvPr id="858" name="直線コネクタ 857"/>
        <xdr:cNvCxnSpPr/>
      </xdr:nvCxnSpPr>
      <xdr:spPr>
        <a:xfrm flipV="1">
          <a:off x="19545300" y="13197312"/>
          <a:ext cx="889000" cy="2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59" name="フローチャート: 判断 858"/>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162336</xdr:rowOff>
    </xdr:from>
    <xdr:ext cx="534377" cy="259045"/>
    <xdr:sp macro="" textlink="">
      <xdr:nvSpPr>
        <xdr:cNvPr id="860" name="テキスト ボックス 859"/>
        <xdr:cNvSpPr txBox="1"/>
      </xdr:nvSpPr>
      <xdr:spPr>
        <a:xfrm>
          <a:off x="20167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167075</xdr:rowOff>
    </xdr:from>
    <xdr:to>
      <xdr:col>102</xdr:col>
      <xdr:colOff>114300</xdr:colOff>
      <xdr:row>77</xdr:row>
      <xdr:rowOff>20713</xdr:rowOff>
    </xdr:to>
    <xdr:cxnSp macro="">
      <xdr:nvCxnSpPr>
        <xdr:cNvPr id="861" name="直線コネクタ 860"/>
        <xdr:cNvCxnSpPr/>
      </xdr:nvCxnSpPr>
      <xdr:spPr>
        <a:xfrm>
          <a:off x="18656300" y="13025825"/>
          <a:ext cx="889000" cy="19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2" name="フローチャート: 判断 861"/>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7135</xdr:rowOff>
    </xdr:from>
    <xdr:ext cx="534377" cy="259045"/>
    <xdr:sp macro="" textlink="">
      <xdr:nvSpPr>
        <xdr:cNvPr id="863" name="テキスト ボックス 862"/>
        <xdr:cNvSpPr txBox="1"/>
      </xdr:nvSpPr>
      <xdr:spPr>
        <a:xfrm>
          <a:off x="19278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4" name="フローチャート: 判断 863"/>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55363</xdr:rowOff>
    </xdr:from>
    <xdr:ext cx="534377" cy="259045"/>
    <xdr:sp macro="" textlink="">
      <xdr:nvSpPr>
        <xdr:cNvPr id="865" name="テキスト ボックス 864"/>
        <xdr:cNvSpPr txBox="1"/>
      </xdr:nvSpPr>
      <xdr:spPr>
        <a:xfrm>
          <a:off x="18389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62306</xdr:rowOff>
    </xdr:from>
    <xdr:to>
      <xdr:col>116</xdr:col>
      <xdr:colOff>114300</xdr:colOff>
      <xdr:row>76</xdr:row>
      <xdr:rowOff>163906</xdr:rowOff>
    </xdr:to>
    <xdr:sp macro="" textlink="">
      <xdr:nvSpPr>
        <xdr:cNvPr id="871" name="楕円 870"/>
        <xdr:cNvSpPr/>
      </xdr:nvSpPr>
      <xdr:spPr>
        <a:xfrm>
          <a:off x="22110700" y="1309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40733</xdr:rowOff>
    </xdr:from>
    <xdr:ext cx="534377" cy="259045"/>
    <xdr:sp macro="" textlink="">
      <xdr:nvSpPr>
        <xdr:cNvPr id="872" name="繰出金該当値テキスト"/>
        <xdr:cNvSpPr txBox="1"/>
      </xdr:nvSpPr>
      <xdr:spPr>
        <a:xfrm>
          <a:off x="22212300" y="1307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89128</xdr:rowOff>
    </xdr:from>
    <xdr:to>
      <xdr:col>112</xdr:col>
      <xdr:colOff>38100</xdr:colOff>
      <xdr:row>77</xdr:row>
      <xdr:rowOff>19278</xdr:rowOff>
    </xdr:to>
    <xdr:sp macro="" textlink="">
      <xdr:nvSpPr>
        <xdr:cNvPr id="873" name="楕円 872"/>
        <xdr:cNvSpPr/>
      </xdr:nvSpPr>
      <xdr:spPr>
        <a:xfrm>
          <a:off x="21272500" y="1311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10405</xdr:rowOff>
    </xdr:from>
    <xdr:ext cx="534377" cy="259045"/>
    <xdr:sp macro="" textlink="">
      <xdr:nvSpPr>
        <xdr:cNvPr id="874" name="テキスト ボックス 873"/>
        <xdr:cNvSpPr txBox="1"/>
      </xdr:nvSpPr>
      <xdr:spPr>
        <a:xfrm>
          <a:off x="21056111" y="1321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116312</xdr:rowOff>
    </xdr:from>
    <xdr:to>
      <xdr:col>107</xdr:col>
      <xdr:colOff>101600</xdr:colOff>
      <xdr:row>77</xdr:row>
      <xdr:rowOff>46462</xdr:rowOff>
    </xdr:to>
    <xdr:sp macro="" textlink="">
      <xdr:nvSpPr>
        <xdr:cNvPr id="875" name="楕円 874"/>
        <xdr:cNvSpPr/>
      </xdr:nvSpPr>
      <xdr:spPr>
        <a:xfrm>
          <a:off x="20383500" y="131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37589</xdr:rowOff>
    </xdr:from>
    <xdr:ext cx="534377" cy="259045"/>
    <xdr:sp macro="" textlink="">
      <xdr:nvSpPr>
        <xdr:cNvPr id="876" name="テキスト ボックス 875"/>
        <xdr:cNvSpPr txBox="1"/>
      </xdr:nvSpPr>
      <xdr:spPr>
        <a:xfrm>
          <a:off x="20167111" y="1323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141363</xdr:rowOff>
    </xdr:from>
    <xdr:to>
      <xdr:col>102</xdr:col>
      <xdr:colOff>165100</xdr:colOff>
      <xdr:row>77</xdr:row>
      <xdr:rowOff>71513</xdr:rowOff>
    </xdr:to>
    <xdr:sp macro="" textlink="">
      <xdr:nvSpPr>
        <xdr:cNvPr id="877" name="楕円 876"/>
        <xdr:cNvSpPr/>
      </xdr:nvSpPr>
      <xdr:spPr>
        <a:xfrm>
          <a:off x="19494500" y="1317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62640</xdr:rowOff>
    </xdr:from>
    <xdr:ext cx="534377" cy="259045"/>
    <xdr:sp macro="" textlink="">
      <xdr:nvSpPr>
        <xdr:cNvPr id="878" name="テキスト ボックス 877"/>
        <xdr:cNvSpPr txBox="1"/>
      </xdr:nvSpPr>
      <xdr:spPr>
        <a:xfrm>
          <a:off x="19278111" y="1326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116275</xdr:rowOff>
    </xdr:from>
    <xdr:to>
      <xdr:col>98</xdr:col>
      <xdr:colOff>38100</xdr:colOff>
      <xdr:row>76</xdr:row>
      <xdr:rowOff>46425</xdr:rowOff>
    </xdr:to>
    <xdr:sp macro="" textlink="">
      <xdr:nvSpPr>
        <xdr:cNvPr id="879" name="楕円 878"/>
        <xdr:cNvSpPr/>
      </xdr:nvSpPr>
      <xdr:spPr>
        <a:xfrm>
          <a:off x="18605500" y="1297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62952</xdr:rowOff>
    </xdr:from>
    <xdr:ext cx="534377" cy="259045"/>
    <xdr:sp macro="" textlink="">
      <xdr:nvSpPr>
        <xdr:cNvPr id="880" name="テキスト ボックス 879"/>
        <xdr:cNvSpPr txBox="1"/>
      </xdr:nvSpPr>
      <xdr:spPr>
        <a:xfrm>
          <a:off x="18389111" y="1275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20,966,708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千円で住民一人当たり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514,432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円となっている。主な構成項目である人件費は、住民一人当たり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72,240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円となっている。定員適正化計画に基づく職員数の抑制を図ってきたこと等により、類似団体平均よりも低くなっている。物件費は、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61,611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おり、公共施設等の電気料の減額によりコストが減少し、類似団体平均を下回っている。扶助費は、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110,767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おり、高齢者人口割合の高い状況や市独自で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歳以上の運転免許を持たない高齢者に対するタクシー利用助成等の実施により、</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他団体よりもコストが高い状況にある。令和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年度は住民税非課税世帯等に対する給付金、私立認定こども園施設型給付費の増加によりコストも上昇となった。補助費等は、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73,692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消防業務など直営業務が多く、類似団体平均と比べ低コスト</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の状況が続いているが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高萩・北茨城広域事務組合に対するごみ処理施設建設事業費負担金の増加や震災復興特別交付税返還金の支出により、コストが大きく上昇した。今後は、類似団体と比較し過大なコストとならないよう注視する必要がある。普通建設事業費は、住民一人当た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64,348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を上回る状況が続いていたが、磯原中学校建設事業等の大型建設事業が縮減したため、類似団体と比較してコストが低い状況へ転じている。今後も公共施設の老朽化に伴う更新整備費が発生することから、国庫補助金や交付税措置のある地方債を活用するなど、将来の財政負担の抑制を図っていく。公債費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56,534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と比べ低コストとなっているものの、増加傾向が続いているため、引き続き慎重な市債発行を心掛けた財政運営を行っていく。繰出金は、概ね類似団体平均を下回っているが、介護保険事業、後期高齢者医療への繰出金が増加傾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にあり、今後、高齢化の進展により高コストになることが予想される。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40,757
40,103
186.79
21,742,728
20,966,708
655,145
10,891,661
22,386,294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1778</xdr:rowOff>
    </xdr:from>
    <xdr:to>
      <xdr:col>24</xdr:col>
      <xdr:colOff>63500</xdr:colOff>
      <xdr:row>35</xdr:row>
      <xdr:rowOff>47117</xdr:rowOff>
    </xdr:to>
    <xdr:cxnSp macro="">
      <xdr:nvCxnSpPr>
        <xdr:cNvPr id="61" name="直線コネクタ 60"/>
        <xdr:cNvCxnSpPr/>
      </xdr:nvCxnSpPr>
      <xdr:spPr>
        <a:xfrm flipV="1">
          <a:off x="3797300" y="6002528"/>
          <a:ext cx="8382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47117</xdr:rowOff>
    </xdr:from>
    <xdr:to>
      <xdr:col>19</xdr:col>
      <xdr:colOff>177800</xdr:colOff>
      <xdr:row>35</xdr:row>
      <xdr:rowOff>81026</xdr:rowOff>
    </xdr:to>
    <xdr:cxnSp macro="">
      <xdr:nvCxnSpPr>
        <xdr:cNvPr id="64" name="直線コネクタ 63"/>
        <xdr:cNvCxnSpPr/>
      </xdr:nvCxnSpPr>
      <xdr:spPr>
        <a:xfrm flipV="1">
          <a:off x="2908300" y="6047867"/>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66" name="テキスト ボックス 65"/>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79502</xdr:rowOff>
    </xdr:from>
    <xdr:to>
      <xdr:col>15</xdr:col>
      <xdr:colOff>50800</xdr:colOff>
      <xdr:row>35</xdr:row>
      <xdr:rowOff>81026</xdr:rowOff>
    </xdr:to>
    <xdr:cxnSp macro="">
      <xdr:nvCxnSpPr>
        <xdr:cNvPr id="67" name="直線コネクタ 66"/>
        <xdr:cNvCxnSpPr/>
      </xdr:nvCxnSpPr>
      <xdr:spPr>
        <a:xfrm>
          <a:off x="2019300" y="608025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154957</xdr:rowOff>
    </xdr:from>
    <xdr:ext cx="469744" cy="259045"/>
    <xdr:sp macro="" textlink="">
      <xdr:nvSpPr>
        <xdr:cNvPr id="69" name="テキスト ボックス 68"/>
        <xdr:cNvSpPr txBox="1"/>
      </xdr:nvSpPr>
      <xdr:spPr>
        <a:xfrm>
          <a:off x="2673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76073</xdr:rowOff>
    </xdr:from>
    <xdr:to>
      <xdr:col>10</xdr:col>
      <xdr:colOff>114300</xdr:colOff>
      <xdr:row>35</xdr:row>
      <xdr:rowOff>79502</xdr:rowOff>
    </xdr:to>
    <xdr:cxnSp macro="">
      <xdr:nvCxnSpPr>
        <xdr:cNvPr id="70" name="直線コネクタ 69"/>
        <xdr:cNvCxnSpPr/>
      </xdr:nvCxnSpPr>
      <xdr:spPr>
        <a:xfrm>
          <a:off x="1130300" y="607682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129811</xdr:rowOff>
    </xdr:from>
    <xdr:ext cx="469744" cy="259045"/>
    <xdr:sp macro="" textlink="">
      <xdr:nvSpPr>
        <xdr:cNvPr id="74" name="テキスト ボックス 73"/>
        <xdr:cNvSpPr txBox="1"/>
      </xdr:nvSpPr>
      <xdr:spPr>
        <a:xfrm>
          <a:off x="895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122428</xdr:rowOff>
    </xdr:from>
    <xdr:to>
      <xdr:col>24</xdr:col>
      <xdr:colOff>114300</xdr:colOff>
      <xdr:row>35</xdr:row>
      <xdr:rowOff>52578</xdr:rowOff>
    </xdr:to>
    <xdr:sp macro="" textlink="">
      <xdr:nvSpPr>
        <xdr:cNvPr id="80" name="楕円 79"/>
        <xdr:cNvSpPr/>
      </xdr:nvSpPr>
      <xdr:spPr>
        <a:xfrm>
          <a:off x="4584700" y="595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145305</xdr:rowOff>
    </xdr:from>
    <xdr:ext cx="469744" cy="259045"/>
    <xdr:sp macro="" textlink="">
      <xdr:nvSpPr>
        <xdr:cNvPr id="81" name="議会費該当値テキスト"/>
        <xdr:cNvSpPr txBox="1"/>
      </xdr:nvSpPr>
      <xdr:spPr>
        <a:xfrm>
          <a:off x="4686300" y="580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167767</xdr:rowOff>
    </xdr:from>
    <xdr:to>
      <xdr:col>20</xdr:col>
      <xdr:colOff>38100</xdr:colOff>
      <xdr:row>35</xdr:row>
      <xdr:rowOff>97917</xdr:rowOff>
    </xdr:to>
    <xdr:sp macro="" textlink="">
      <xdr:nvSpPr>
        <xdr:cNvPr id="82" name="楕円 81"/>
        <xdr:cNvSpPr/>
      </xdr:nvSpPr>
      <xdr:spPr>
        <a:xfrm>
          <a:off x="3746500" y="599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83" name="テキスト ボックス 82"/>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30226</xdr:rowOff>
    </xdr:from>
    <xdr:to>
      <xdr:col>15</xdr:col>
      <xdr:colOff>101600</xdr:colOff>
      <xdr:row>35</xdr:row>
      <xdr:rowOff>131826</xdr:rowOff>
    </xdr:to>
    <xdr:sp macro="" textlink="">
      <xdr:nvSpPr>
        <xdr:cNvPr id="84" name="楕円 83"/>
        <xdr:cNvSpPr/>
      </xdr:nvSpPr>
      <xdr:spPr>
        <a:xfrm>
          <a:off x="2857500" y="603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148353</xdr:rowOff>
    </xdr:from>
    <xdr:ext cx="469744" cy="259045"/>
    <xdr:sp macro="" textlink="">
      <xdr:nvSpPr>
        <xdr:cNvPr id="85" name="テキスト ボックス 84"/>
        <xdr:cNvSpPr txBox="1"/>
      </xdr:nvSpPr>
      <xdr:spPr>
        <a:xfrm>
          <a:off x="2673428" y="580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28702</xdr:rowOff>
    </xdr:from>
    <xdr:to>
      <xdr:col>10</xdr:col>
      <xdr:colOff>165100</xdr:colOff>
      <xdr:row>35</xdr:row>
      <xdr:rowOff>130302</xdr:rowOff>
    </xdr:to>
    <xdr:sp macro="" textlink="">
      <xdr:nvSpPr>
        <xdr:cNvPr id="86" name="楕円 85"/>
        <xdr:cNvSpPr/>
      </xdr:nvSpPr>
      <xdr:spPr>
        <a:xfrm>
          <a:off x="1968500" y="602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146829</xdr:rowOff>
    </xdr:from>
    <xdr:ext cx="469744" cy="259045"/>
    <xdr:sp macro="" textlink="">
      <xdr:nvSpPr>
        <xdr:cNvPr id="87" name="テキスト ボックス 86"/>
        <xdr:cNvSpPr txBox="1"/>
      </xdr:nvSpPr>
      <xdr:spPr>
        <a:xfrm>
          <a:off x="1784428"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25273</xdr:rowOff>
    </xdr:from>
    <xdr:to>
      <xdr:col>6</xdr:col>
      <xdr:colOff>38100</xdr:colOff>
      <xdr:row>35</xdr:row>
      <xdr:rowOff>126873</xdr:rowOff>
    </xdr:to>
    <xdr:sp macro="" textlink="">
      <xdr:nvSpPr>
        <xdr:cNvPr id="88" name="楕円 87"/>
        <xdr:cNvSpPr/>
      </xdr:nvSpPr>
      <xdr:spPr>
        <a:xfrm>
          <a:off x="1079500" y="602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143400</xdr:rowOff>
    </xdr:from>
    <xdr:ext cx="469744" cy="259045"/>
    <xdr:sp macro="" textlink="">
      <xdr:nvSpPr>
        <xdr:cNvPr id="89" name="テキスト ボックス 88"/>
        <xdr:cNvSpPr txBox="1"/>
      </xdr:nvSpPr>
      <xdr:spPr>
        <a:xfrm>
          <a:off x="895428" y="580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163616</xdr:rowOff>
    </xdr:from>
    <xdr:to>
      <xdr:col>24</xdr:col>
      <xdr:colOff>63500</xdr:colOff>
      <xdr:row>57</xdr:row>
      <xdr:rowOff>165688</xdr:rowOff>
    </xdr:to>
    <xdr:cxnSp macro="">
      <xdr:nvCxnSpPr>
        <xdr:cNvPr id="118" name="直線コネクタ 117"/>
        <xdr:cNvCxnSpPr/>
      </xdr:nvCxnSpPr>
      <xdr:spPr>
        <a:xfrm>
          <a:off x="3797300" y="9936266"/>
          <a:ext cx="838200" cy="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135844</xdr:rowOff>
    </xdr:from>
    <xdr:to>
      <xdr:col>19</xdr:col>
      <xdr:colOff>177800</xdr:colOff>
      <xdr:row>57</xdr:row>
      <xdr:rowOff>163616</xdr:rowOff>
    </xdr:to>
    <xdr:cxnSp macro="">
      <xdr:nvCxnSpPr>
        <xdr:cNvPr id="121" name="直線コネクタ 120"/>
        <xdr:cNvCxnSpPr/>
      </xdr:nvCxnSpPr>
      <xdr:spPr>
        <a:xfrm>
          <a:off x="2908300" y="9908494"/>
          <a:ext cx="889000" cy="2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142344</xdr:rowOff>
    </xdr:from>
    <xdr:to>
      <xdr:col>15</xdr:col>
      <xdr:colOff>50800</xdr:colOff>
      <xdr:row>57</xdr:row>
      <xdr:rowOff>135844</xdr:rowOff>
    </xdr:to>
    <xdr:cxnSp macro="">
      <xdr:nvCxnSpPr>
        <xdr:cNvPr id="124" name="直線コネクタ 123"/>
        <xdr:cNvCxnSpPr/>
      </xdr:nvCxnSpPr>
      <xdr:spPr>
        <a:xfrm>
          <a:off x="2019300" y="9572094"/>
          <a:ext cx="889000" cy="33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142344</xdr:rowOff>
    </xdr:from>
    <xdr:to>
      <xdr:col>10</xdr:col>
      <xdr:colOff>114300</xdr:colOff>
      <xdr:row>58</xdr:row>
      <xdr:rowOff>53468</xdr:rowOff>
    </xdr:to>
    <xdr:cxnSp macro="">
      <xdr:nvCxnSpPr>
        <xdr:cNvPr id="127" name="直線コネクタ 126"/>
        <xdr:cNvCxnSpPr/>
      </xdr:nvCxnSpPr>
      <xdr:spPr>
        <a:xfrm flipV="1">
          <a:off x="1130300" y="9572094"/>
          <a:ext cx="889000" cy="42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165269</xdr:rowOff>
    </xdr:from>
    <xdr:ext cx="534377" cy="259045"/>
    <xdr:sp macro="" textlink="">
      <xdr:nvSpPr>
        <xdr:cNvPr id="131" name="テキスト ボックス 130"/>
        <xdr:cNvSpPr txBox="1"/>
      </xdr:nvSpPr>
      <xdr:spPr>
        <a:xfrm>
          <a:off x="863111" y="95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114888</xdr:rowOff>
    </xdr:from>
    <xdr:to>
      <xdr:col>24</xdr:col>
      <xdr:colOff>114300</xdr:colOff>
      <xdr:row>58</xdr:row>
      <xdr:rowOff>45038</xdr:rowOff>
    </xdr:to>
    <xdr:sp macro="" textlink="">
      <xdr:nvSpPr>
        <xdr:cNvPr id="137" name="楕円 136"/>
        <xdr:cNvSpPr/>
      </xdr:nvSpPr>
      <xdr:spPr>
        <a:xfrm>
          <a:off x="4584700" y="988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29815</xdr:rowOff>
    </xdr:from>
    <xdr:ext cx="534377" cy="259045"/>
    <xdr:sp macro="" textlink="">
      <xdr:nvSpPr>
        <xdr:cNvPr id="138" name="総務費該当値テキスト"/>
        <xdr:cNvSpPr txBox="1"/>
      </xdr:nvSpPr>
      <xdr:spPr>
        <a:xfrm>
          <a:off x="4686300" y="980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112816</xdr:rowOff>
    </xdr:from>
    <xdr:to>
      <xdr:col>20</xdr:col>
      <xdr:colOff>38100</xdr:colOff>
      <xdr:row>58</xdr:row>
      <xdr:rowOff>42966</xdr:rowOff>
    </xdr:to>
    <xdr:sp macro="" textlink="">
      <xdr:nvSpPr>
        <xdr:cNvPr id="139" name="楕円 138"/>
        <xdr:cNvSpPr/>
      </xdr:nvSpPr>
      <xdr:spPr>
        <a:xfrm>
          <a:off x="3746500" y="988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34093</xdr:rowOff>
    </xdr:from>
    <xdr:ext cx="534377" cy="259045"/>
    <xdr:sp macro="" textlink="">
      <xdr:nvSpPr>
        <xdr:cNvPr id="140" name="テキスト ボックス 139"/>
        <xdr:cNvSpPr txBox="1"/>
      </xdr:nvSpPr>
      <xdr:spPr>
        <a:xfrm>
          <a:off x="3530111" y="997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85044</xdr:rowOff>
    </xdr:from>
    <xdr:to>
      <xdr:col>15</xdr:col>
      <xdr:colOff>101600</xdr:colOff>
      <xdr:row>58</xdr:row>
      <xdr:rowOff>15194</xdr:rowOff>
    </xdr:to>
    <xdr:sp macro="" textlink="">
      <xdr:nvSpPr>
        <xdr:cNvPr id="141" name="楕円 140"/>
        <xdr:cNvSpPr/>
      </xdr:nvSpPr>
      <xdr:spPr>
        <a:xfrm>
          <a:off x="2857500" y="985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6321</xdr:rowOff>
    </xdr:from>
    <xdr:ext cx="534377" cy="259045"/>
    <xdr:sp macro="" textlink="">
      <xdr:nvSpPr>
        <xdr:cNvPr id="142" name="テキスト ボックス 141"/>
        <xdr:cNvSpPr txBox="1"/>
      </xdr:nvSpPr>
      <xdr:spPr>
        <a:xfrm>
          <a:off x="2641111" y="995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91544</xdr:rowOff>
    </xdr:from>
    <xdr:to>
      <xdr:col>10</xdr:col>
      <xdr:colOff>165100</xdr:colOff>
      <xdr:row>56</xdr:row>
      <xdr:rowOff>21694</xdr:rowOff>
    </xdr:to>
    <xdr:sp macro="" textlink="">
      <xdr:nvSpPr>
        <xdr:cNvPr id="143" name="楕円 142"/>
        <xdr:cNvSpPr/>
      </xdr:nvSpPr>
      <xdr:spPr>
        <a:xfrm>
          <a:off x="1968500" y="952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12821</xdr:rowOff>
    </xdr:from>
    <xdr:ext cx="599010" cy="259045"/>
    <xdr:sp macro="" textlink="">
      <xdr:nvSpPr>
        <xdr:cNvPr id="144" name="テキスト ボックス 143"/>
        <xdr:cNvSpPr txBox="1"/>
      </xdr:nvSpPr>
      <xdr:spPr>
        <a:xfrm>
          <a:off x="1719795" y="961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2668</xdr:rowOff>
    </xdr:from>
    <xdr:to>
      <xdr:col>6</xdr:col>
      <xdr:colOff>38100</xdr:colOff>
      <xdr:row>58</xdr:row>
      <xdr:rowOff>104268</xdr:rowOff>
    </xdr:to>
    <xdr:sp macro="" textlink="">
      <xdr:nvSpPr>
        <xdr:cNvPr id="145" name="楕円 144"/>
        <xdr:cNvSpPr/>
      </xdr:nvSpPr>
      <xdr:spPr>
        <a:xfrm>
          <a:off x="1079500" y="994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95395</xdr:rowOff>
    </xdr:from>
    <xdr:ext cx="534377" cy="259045"/>
    <xdr:sp macro="" textlink="">
      <xdr:nvSpPr>
        <xdr:cNvPr id="146" name="テキスト ボックス 145"/>
        <xdr:cNvSpPr txBox="1"/>
      </xdr:nvSpPr>
      <xdr:spPr>
        <a:xfrm>
          <a:off x="863111" y="1003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157400</xdr:rowOff>
    </xdr:from>
    <xdr:to>
      <xdr:col>24</xdr:col>
      <xdr:colOff>63500</xdr:colOff>
      <xdr:row>76</xdr:row>
      <xdr:rowOff>126767</xdr:rowOff>
    </xdr:to>
    <xdr:cxnSp macro="">
      <xdr:nvCxnSpPr>
        <xdr:cNvPr id="178" name="直線コネクタ 177"/>
        <xdr:cNvCxnSpPr/>
      </xdr:nvCxnSpPr>
      <xdr:spPr>
        <a:xfrm flipV="1">
          <a:off x="3797300" y="13016150"/>
          <a:ext cx="838200" cy="14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157194</xdr:rowOff>
    </xdr:from>
    <xdr:to>
      <xdr:col>19</xdr:col>
      <xdr:colOff>177800</xdr:colOff>
      <xdr:row>76</xdr:row>
      <xdr:rowOff>126767</xdr:rowOff>
    </xdr:to>
    <xdr:cxnSp macro="">
      <xdr:nvCxnSpPr>
        <xdr:cNvPr id="181" name="直線コネクタ 180"/>
        <xdr:cNvCxnSpPr/>
      </xdr:nvCxnSpPr>
      <xdr:spPr>
        <a:xfrm>
          <a:off x="2908300" y="13015944"/>
          <a:ext cx="889000" cy="14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157194</xdr:rowOff>
    </xdr:from>
    <xdr:to>
      <xdr:col>15</xdr:col>
      <xdr:colOff>50800</xdr:colOff>
      <xdr:row>77</xdr:row>
      <xdr:rowOff>111571</xdr:rowOff>
    </xdr:to>
    <xdr:cxnSp macro="">
      <xdr:nvCxnSpPr>
        <xdr:cNvPr id="184" name="直線コネクタ 183"/>
        <xdr:cNvCxnSpPr/>
      </xdr:nvCxnSpPr>
      <xdr:spPr>
        <a:xfrm flipV="1">
          <a:off x="2019300" y="13015944"/>
          <a:ext cx="889000" cy="29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111571</xdr:rowOff>
    </xdr:from>
    <xdr:to>
      <xdr:col>10</xdr:col>
      <xdr:colOff>114300</xdr:colOff>
      <xdr:row>77</xdr:row>
      <xdr:rowOff>158445</xdr:rowOff>
    </xdr:to>
    <xdr:cxnSp macro="">
      <xdr:nvCxnSpPr>
        <xdr:cNvPr id="187" name="直線コネクタ 186"/>
        <xdr:cNvCxnSpPr/>
      </xdr:nvCxnSpPr>
      <xdr:spPr>
        <a:xfrm flipV="1">
          <a:off x="1130300" y="13313221"/>
          <a:ext cx="889000" cy="4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166304</xdr:rowOff>
    </xdr:from>
    <xdr:ext cx="599010" cy="259045"/>
    <xdr:sp macro="" textlink="">
      <xdr:nvSpPr>
        <xdr:cNvPr id="191" name="テキスト ボックス 190"/>
        <xdr:cNvSpPr txBox="1"/>
      </xdr:nvSpPr>
      <xdr:spPr>
        <a:xfrm>
          <a:off x="830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106600</xdr:rowOff>
    </xdr:from>
    <xdr:to>
      <xdr:col>24</xdr:col>
      <xdr:colOff>114300</xdr:colOff>
      <xdr:row>76</xdr:row>
      <xdr:rowOff>36751</xdr:rowOff>
    </xdr:to>
    <xdr:sp macro="" textlink="">
      <xdr:nvSpPr>
        <xdr:cNvPr id="197" name="楕円 196"/>
        <xdr:cNvSpPr/>
      </xdr:nvSpPr>
      <xdr:spPr>
        <a:xfrm>
          <a:off x="4584700" y="129653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85027</xdr:rowOff>
    </xdr:from>
    <xdr:ext cx="599010" cy="259045"/>
    <xdr:sp macro="" textlink="">
      <xdr:nvSpPr>
        <xdr:cNvPr id="198" name="民生費該当値テキスト"/>
        <xdr:cNvSpPr txBox="1"/>
      </xdr:nvSpPr>
      <xdr:spPr>
        <a:xfrm>
          <a:off x="4686300" y="1294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75967</xdr:rowOff>
    </xdr:from>
    <xdr:to>
      <xdr:col>20</xdr:col>
      <xdr:colOff>38100</xdr:colOff>
      <xdr:row>77</xdr:row>
      <xdr:rowOff>6117</xdr:rowOff>
    </xdr:to>
    <xdr:sp macro="" textlink="">
      <xdr:nvSpPr>
        <xdr:cNvPr id="199" name="楕円 198"/>
        <xdr:cNvSpPr/>
      </xdr:nvSpPr>
      <xdr:spPr>
        <a:xfrm>
          <a:off x="3746500" y="1310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168694</xdr:rowOff>
    </xdr:from>
    <xdr:ext cx="599010" cy="259045"/>
    <xdr:sp macro="" textlink="">
      <xdr:nvSpPr>
        <xdr:cNvPr id="200" name="テキスト ボックス 199"/>
        <xdr:cNvSpPr txBox="1"/>
      </xdr:nvSpPr>
      <xdr:spPr>
        <a:xfrm>
          <a:off x="3497795" y="1319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106394</xdr:rowOff>
    </xdr:from>
    <xdr:to>
      <xdr:col>15</xdr:col>
      <xdr:colOff>101600</xdr:colOff>
      <xdr:row>76</xdr:row>
      <xdr:rowOff>36544</xdr:rowOff>
    </xdr:to>
    <xdr:sp macro="" textlink="">
      <xdr:nvSpPr>
        <xdr:cNvPr id="201" name="楕円 200"/>
        <xdr:cNvSpPr/>
      </xdr:nvSpPr>
      <xdr:spPr>
        <a:xfrm>
          <a:off x="2857500" y="1296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27671</xdr:rowOff>
    </xdr:from>
    <xdr:ext cx="599010" cy="259045"/>
    <xdr:sp macro="" textlink="">
      <xdr:nvSpPr>
        <xdr:cNvPr id="202" name="テキスト ボックス 201"/>
        <xdr:cNvSpPr txBox="1"/>
      </xdr:nvSpPr>
      <xdr:spPr>
        <a:xfrm>
          <a:off x="2608795" y="1305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60771</xdr:rowOff>
    </xdr:from>
    <xdr:to>
      <xdr:col>10</xdr:col>
      <xdr:colOff>165100</xdr:colOff>
      <xdr:row>77</xdr:row>
      <xdr:rowOff>162371</xdr:rowOff>
    </xdr:to>
    <xdr:sp macro="" textlink="">
      <xdr:nvSpPr>
        <xdr:cNvPr id="203" name="楕円 202"/>
        <xdr:cNvSpPr/>
      </xdr:nvSpPr>
      <xdr:spPr>
        <a:xfrm>
          <a:off x="1968500" y="1326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153498</xdr:rowOff>
    </xdr:from>
    <xdr:ext cx="599010" cy="259045"/>
    <xdr:sp macro="" textlink="">
      <xdr:nvSpPr>
        <xdr:cNvPr id="204" name="テキスト ボックス 203"/>
        <xdr:cNvSpPr txBox="1"/>
      </xdr:nvSpPr>
      <xdr:spPr>
        <a:xfrm>
          <a:off x="1719795" y="1335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107645</xdr:rowOff>
    </xdr:from>
    <xdr:to>
      <xdr:col>6</xdr:col>
      <xdr:colOff>38100</xdr:colOff>
      <xdr:row>78</xdr:row>
      <xdr:rowOff>37795</xdr:rowOff>
    </xdr:to>
    <xdr:sp macro="" textlink="">
      <xdr:nvSpPr>
        <xdr:cNvPr id="205" name="楕円 204"/>
        <xdr:cNvSpPr/>
      </xdr:nvSpPr>
      <xdr:spPr>
        <a:xfrm>
          <a:off x="1079500" y="133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28922</xdr:rowOff>
    </xdr:from>
    <xdr:ext cx="599010" cy="259045"/>
    <xdr:sp macro="" textlink="">
      <xdr:nvSpPr>
        <xdr:cNvPr id="206" name="テキスト ボックス 205"/>
        <xdr:cNvSpPr txBox="1"/>
      </xdr:nvSpPr>
      <xdr:spPr>
        <a:xfrm>
          <a:off x="830795" y="1340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119926</xdr:rowOff>
    </xdr:from>
    <xdr:to>
      <xdr:col>24</xdr:col>
      <xdr:colOff>62865</xdr:colOff>
      <xdr:row>99</xdr:row>
      <xdr:rowOff>47282</xdr:rowOff>
    </xdr:to>
    <xdr:cxnSp macro="">
      <xdr:nvCxnSpPr>
        <xdr:cNvPr id="231" name="直線コネクタ 230"/>
        <xdr:cNvCxnSpPr/>
      </xdr:nvCxnSpPr>
      <xdr:spPr>
        <a:xfrm flipV="1">
          <a:off x="4633595" y="16064776"/>
          <a:ext cx="1270" cy="9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51109</xdr:rowOff>
    </xdr:from>
    <xdr:ext cx="534377" cy="259045"/>
    <xdr:sp macro="" textlink="">
      <xdr:nvSpPr>
        <xdr:cNvPr id="232" name="衛生費最小値テキスト"/>
        <xdr:cNvSpPr txBox="1"/>
      </xdr:nvSpPr>
      <xdr:spPr>
        <a:xfrm>
          <a:off x="4686300" y="1702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47282</xdr:rowOff>
    </xdr:from>
    <xdr:to>
      <xdr:col>24</xdr:col>
      <xdr:colOff>152400</xdr:colOff>
      <xdr:row>99</xdr:row>
      <xdr:rowOff>47282</xdr:rowOff>
    </xdr:to>
    <xdr:cxnSp macro="">
      <xdr:nvCxnSpPr>
        <xdr:cNvPr id="233" name="直線コネクタ 232"/>
        <xdr:cNvCxnSpPr/>
      </xdr:nvCxnSpPr>
      <xdr:spPr>
        <a:xfrm>
          <a:off x="4546600" y="1702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66603</xdr:rowOff>
    </xdr:from>
    <xdr:ext cx="599010" cy="259045"/>
    <xdr:sp macro="" textlink="">
      <xdr:nvSpPr>
        <xdr:cNvPr id="234" name="衛生費最大値テキスト"/>
        <xdr:cNvSpPr txBox="1"/>
      </xdr:nvSpPr>
      <xdr:spPr>
        <a:xfrm>
          <a:off x="4686300" y="1584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119926</xdr:rowOff>
    </xdr:from>
    <xdr:to>
      <xdr:col>24</xdr:col>
      <xdr:colOff>152400</xdr:colOff>
      <xdr:row>93</xdr:row>
      <xdr:rowOff>119926</xdr:rowOff>
    </xdr:to>
    <xdr:cxnSp macro="">
      <xdr:nvCxnSpPr>
        <xdr:cNvPr id="235" name="直線コネクタ 234"/>
        <xdr:cNvCxnSpPr/>
      </xdr:nvCxnSpPr>
      <xdr:spPr>
        <a:xfrm>
          <a:off x="4546600" y="1606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2045</xdr:rowOff>
    </xdr:from>
    <xdr:to>
      <xdr:col>24</xdr:col>
      <xdr:colOff>63500</xdr:colOff>
      <xdr:row>96</xdr:row>
      <xdr:rowOff>146875</xdr:rowOff>
    </xdr:to>
    <xdr:cxnSp macro="">
      <xdr:nvCxnSpPr>
        <xdr:cNvPr id="236" name="直線コネクタ 235"/>
        <xdr:cNvCxnSpPr/>
      </xdr:nvCxnSpPr>
      <xdr:spPr>
        <a:xfrm flipV="1">
          <a:off x="3797300" y="16461245"/>
          <a:ext cx="838200" cy="14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162602</xdr:rowOff>
    </xdr:from>
    <xdr:ext cx="534377" cy="259045"/>
    <xdr:sp macro="" textlink="">
      <xdr:nvSpPr>
        <xdr:cNvPr id="237" name="衛生費平均値テキスト"/>
        <xdr:cNvSpPr txBox="1"/>
      </xdr:nvSpPr>
      <xdr:spPr>
        <a:xfrm>
          <a:off x="4686300" y="16621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12725</xdr:rowOff>
    </xdr:from>
    <xdr:to>
      <xdr:col>24</xdr:col>
      <xdr:colOff>114300</xdr:colOff>
      <xdr:row>97</xdr:row>
      <xdr:rowOff>114325</xdr:rowOff>
    </xdr:to>
    <xdr:sp macro="" textlink="">
      <xdr:nvSpPr>
        <xdr:cNvPr id="238" name="フローチャート: 判断 237"/>
        <xdr:cNvSpPr/>
      </xdr:nvSpPr>
      <xdr:spPr>
        <a:xfrm>
          <a:off x="45847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146875</xdr:rowOff>
    </xdr:from>
    <xdr:to>
      <xdr:col>19</xdr:col>
      <xdr:colOff>177800</xdr:colOff>
      <xdr:row>97</xdr:row>
      <xdr:rowOff>45580</xdr:rowOff>
    </xdr:to>
    <xdr:cxnSp macro="">
      <xdr:nvCxnSpPr>
        <xdr:cNvPr id="239" name="直線コネクタ 238"/>
        <xdr:cNvCxnSpPr/>
      </xdr:nvCxnSpPr>
      <xdr:spPr>
        <a:xfrm flipV="1">
          <a:off x="2908300" y="16606075"/>
          <a:ext cx="889000" cy="7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154953</xdr:rowOff>
    </xdr:from>
    <xdr:to>
      <xdr:col>20</xdr:col>
      <xdr:colOff>38100</xdr:colOff>
      <xdr:row>97</xdr:row>
      <xdr:rowOff>85103</xdr:rowOff>
    </xdr:to>
    <xdr:sp macro="" textlink="">
      <xdr:nvSpPr>
        <xdr:cNvPr id="240" name="フローチャート: 判断 239"/>
        <xdr:cNvSpPr/>
      </xdr:nvSpPr>
      <xdr:spPr>
        <a:xfrm>
          <a:off x="3746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76230</xdr:rowOff>
    </xdr:from>
    <xdr:ext cx="534377" cy="259045"/>
    <xdr:sp macro="" textlink="">
      <xdr:nvSpPr>
        <xdr:cNvPr id="241" name="テキスト ボックス 240"/>
        <xdr:cNvSpPr txBox="1"/>
      </xdr:nvSpPr>
      <xdr:spPr>
        <a:xfrm>
          <a:off x="3530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5195</xdr:rowOff>
    </xdr:from>
    <xdr:to>
      <xdr:col>15</xdr:col>
      <xdr:colOff>50800</xdr:colOff>
      <xdr:row>97</xdr:row>
      <xdr:rowOff>45580</xdr:rowOff>
    </xdr:to>
    <xdr:cxnSp macro="">
      <xdr:nvCxnSpPr>
        <xdr:cNvPr id="242" name="直線コネクタ 241"/>
        <xdr:cNvCxnSpPr/>
      </xdr:nvCxnSpPr>
      <xdr:spPr>
        <a:xfrm>
          <a:off x="2019300" y="15435695"/>
          <a:ext cx="889000" cy="124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7696</xdr:rowOff>
    </xdr:from>
    <xdr:to>
      <xdr:col>15</xdr:col>
      <xdr:colOff>101600</xdr:colOff>
      <xdr:row>97</xdr:row>
      <xdr:rowOff>109296</xdr:rowOff>
    </xdr:to>
    <xdr:sp macro="" textlink="">
      <xdr:nvSpPr>
        <xdr:cNvPr id="243" name="フローチャート: 判断 242"/>
        <xdr:cNvSpPr/>
      </xdr:nvSpPr>
      <xdr:spPr>
        <a:xfrm>
          <a:off x="2857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100423</xdr:rowOff>
    </xdr:from>
    <xdr:ext cx="534377" cy="259045"/>
    <xdr:sp macro="" textlink="">
      <xdr:nvSpPr>
        <xdr:cNvPr id="244" name="テキスト ボックス 243"/>
        <xdr:cNvSpPr txBox="1"/>
      </xdr:nvSpPr>
      <xdr:spPr>
        <a:xfrm>
          <a:off x="2641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5195</xdr:rowOff>
    </xdr:from>
    <xdr:to>
      <xdr:col>10</xdr:col>
      <xdr:colOff>114300</xdr:colOff>
      <xdr:row>92</xdr:row>
      <xdr:rowOff>59068</xdr:rowOff>
    </xdr:to>
    <xdr:cxnSp macro="">
      <xdr:nvCxnSpPr>
        <xdr:cNvPr id="245" name="直線コネクタ 244"/>
        <xdr:cNvCxnSpPr/>
      </xdr:nvCxnSpPr>
      <xdr:spPr>
        <a:xfrm flipV="1">
          <a:off x="1130300" y="15435695"/>
          <a:ext cx="889000" cy="39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105333</xdr:rowOff>
    </xdr:from>
    <xdr:to>
      <xdr:col>10</xdr:col>
      <xdr:colOff>165100</xdr:colOff>
      <xdr:row>98</xdr:row>
      <xdr:rowOff>35483</xdr:rowOff>
    </xdr:to>
    <xdr:sp macro="" textlink="">
      <xdr:nvSpPr>
        <xdr:cNvPr id="246" name="フローチャート: 判断 245"/>
        <xdr:cNvSpPr/>
      </xdr:nvSpPr>
      <xdr:spPr>
        <a:xfrm>
          <a:off x="1968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26610</xdr:rowOff>
    </xdr:from>
    <xdr:ext cx="534377" cy="259045"/>
    <xdr:sp macro="" textlink="">
      <xdr:nvSpPr>
        <xdr:cNvPr id="247" name="テキスト ボックス 246"/>
        <xdr:cNvSpPr txBox="1"/>
      </xdr:nvSpPr>
      <xdr:spPr>
        <a:xfrm>
          <a:off x="1752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113691</xdr:rowOff>
    </xdr:from>
    <xdr:to>
      <xdr:col>6</xdr:col>
      <xdr:colOff>38100</xdr:colOff>
      <xdr:row>98</xdr:row>
      <xdr:rowOff>43841</xdr:rowOff>
    </xdr:to>
    <xdr:sp macro="" textlink="">
      <xdr:nvSpPr>
        <xdr:cNvPr id="248" name="フローチャート: 判断 247"/>
        <xdr:cNvSpPr/>
      </xdr:nvSpPr>
      <xdr:spPr>
        <a:xfrm>
          <a:off x="1079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34968</xdr:rowOff>
    </xdr:from>
    <xdr:ext cx="534377" cy="259045"/>
    <xdr:sp macro="" textlink="">
      <xdr:nvSpPr>
        <xdr:cNvPr id="249" name="テキスト ボックス 248"/>
        <xdr:cNvSpPr txBox="1"/>
      </xdr:nvSpPr>
      <xdr:spPr>
        <a:xfrm>
          <a:off x="863111" y="1683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122695</xdr:rowOff>
    </xdr:from>
    <xdr:to>
      <xdr:col>24</xdr:col>
      <xdr:colOff>114300</xdr:colOff>
      <xdr:row>96</xdr:row>
      <xdr:rowOff>52845</xdr:rowOff>
    </xdr:to>
    <xdr:sp macro="" textlink="">
      <xdr:nvSpPr>
        <xdr:cNvPr id="255" name="楕円 254"/>
        <xdr:cNvSpPr/>
      </xdr:nvSpPr>
      <xdr:spPr>
        <a:xfrm>
          <a:off x="4584700" y="164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145572</xdr:rowOff>
    </xdr:from>
    <xdr:ext cx="534377" cy="259045"/>
    <xdr:sp macro="" textlink="">
      <xdr:nvSpPr>
        <xdr:cNvPr id="256" name="衛生費該当値テキスト"/>
        <xdr:cNvSpPr txBox="1"/>
      </xdr:nvSpPr>
      <xdr:spPr>
        <a:xfrm>
          <a:off x="4686300" y="162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96075</xdr:rowOff>
    </xdr:from>
    <xdr:to>
      <xdr:col>20</xdr:col>
      <xdr:colOff>38100</xdr:colOff>
      <xdr:row>97</xdr:row>
      <xdr:rowOff>26225</xdr:rowOff>
    </xdr:to>
    <xdr:sp macro="" textlink="">
      <xdr:nvSpPr>
        <xdr:cNvPr id="257" name="楕円 256"/>
        <xdr:cNvSpPr/>
      </xdr:nvSpPr>
      <xdr:spPr>
        <a:xfrm>
          <a:off x="3746500" y="165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42752</xdr:rowOff>
    </xdr:from>
    <xdr:ext cx="534377" cy="259045"/>
    <xdr:sp macro="" textlink="">
      <xdr:nvSpPr>
        <xdr:cNvPr id="258" name="テキスト ボックス 257"/>
        <xdr:cNvSpPr txBox="1"/>
      </xdr:nvSpPr>
      <xdr:spPr>
        <a:xfrm>
          <a:off x="3530111" y="1633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166230</xdr:rowOff>
    </xdr:from>
    <xdr:to>
      <xdr:col>15</xdr:col>
      <xdr:colOff>101600</xdr:colOff>
      <xdr:row>97</xdr:row>
      <xdr:rowOff>96380</xdr:rowOff>
    </xdr:to>
    <xdr:sp macro="" textlink="">
      <xdr:nvSpPr>
        <xdr:cNvPr id="259" name="楕円 258"/>
        <xdr:cNvSpPr/>
      </xdr:nvSpPr>
      <xdr:spPr>
        <a:xfrm>
          <a:off x="2857500" y="1662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112907</xdr:rowOff>
    </xdr:from>
    <xdr:ext cx="534377" cy="259045"/>
    <xdr:sp macro="" textlink="">
      <xdr:nvSpPr>
        <xdr:cNvPr id="260" name="テキスト ボックス 259"/>
        <xdr:cNvSpPr txBox="1"/>
      </xdr:nvSpPr>
      <xdr:spPr>
        <a:xfrm>
          <a:off x="2641111" y="164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89</xdr:row>
      <xdr:rowOff>125845</xdr:rowOff>
    </xdr:from>
    <xdr:to>
      <xdr:col>10</xdr:col>
      <xdr:colOff>165100</xdr:colOff>
      <xdr:row>90</xdr:row>
      <xdr:rowOff>55995</xdr:rowOff>
    </xdr:to>
    <xdr:sp macro="" textlink="">
      <xdr:nvSpPr>
        <xdr:cNvPr id="261" name="楕円 260"/>
        <xdr:cNvSpPr/>
      </xdr:nvSpPr>
      <xdr:spPr>
        <a:xfrm>
          <a:off x="1968500" y="1538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72522</xdr:rowOff>
    </xdr:from>
    <xdr:ext cx="599010" cy="259045"/>
    <xdr:sp macro="" textlink="">
      <xdr:nvSpPr>
        <xdr:cNvPr id="262" name="テキスト ボックス 261"/>
        <xdr:cNvSpPr txBox="1"/>
      </xdr:nvSpPr>
      <xdr:spPr>
        <a:xfrm>
          <a:off x="1719795" y="1516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8268</xdr:rowOff>
    </xdr:from>
    <xdr:to>
      <xdr:col>6</xdr:col>
      <xdr:colOff>38100</xdr:colOff>
      <xdr:row>92</xdr:row>
      <xdr:rowOff>109868</xdr:rowOff>
    </xdr:to>
    <xdr:sp macro="" textlink="">
      <xdr:nvSpPr>
        <xdr:cNvPr id="263" name="楕円 262"/>
        <xdr:cNvSpPr/>
      </xdr:nvSpPr>
      <xdr:spPr>
        <a:xfrm>
          <a:off x="1079500" y="1578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126395</xdr:rowOff>
    </xdr:from>
    <xdr:ext cx="599010" cy="259045"/>
    <xdr:sp macro="" textlink="">
      <xdr:nvSpPr>
        <xdr:cNvPr id="264" name="テキスト ボックス 263"/>
        <xdr:cNvSpPr txBox="1"/>
      </xdr:nvSpPr>
      <xdr:spPr>
        <a:xfrm>
          <a:off x="830795" y="15556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8" name="直線コネクタ 297"/>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1" name="直線コネクタ 300"/>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4" name="直線コネクタ 303"/>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08" name="テキスト ボックス 307"/>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8" name="楕円 317"/>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9" name="テキスト ボックス 318"/>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0" name="楕円 319"/>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1" name="テキスト ボックス 320"/>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2" name="楕円 321"/>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3" name="テキスト ボックス 322"/>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11188</xdr:rowOff>
    </xdr:from>
    <xdr:to>
      <xdr:col>55</xdr:col>
      <xdr:colOff>0</xdr:colOff>
      <xdr:row>57</xdr:row>
      <xdr:rowOff>34963</xdr:rowOff>
    </xdr:to>
    <xdr:cxnSp macro="">
      <xdr:nvCxnSpPr>
        <xdr:cNvPr id="352" name="直線コネクタ 351"/>
        <xdr:cNvCxnSpPr/>
      </xdr:nvCxnSpPr>
      <xdr:spPr>
        <a:xfrm flipV="1">
          <a:off x="9639300" y="9783838"/>
          <a:ext cx="8382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17514</xdr:rowOff>
    </xdr:from>
    <xdr:to>
      <xdr:col>50</xdr:col>
      <xdr:colOff>114300</xdr:colOff>
      <xdr:row>57</xdr:row>
      <xdr:rowOff>34963</xdr:rowOff>
    </xdr:to>
    <xdr:cxnSp macro="">
      <xdr:nvCxnSpPr>
        <xdr:cNvPr id="355" name="直線コネクタ 354"/>
        <xdr:cNvCxnSpPr/>
      </xdr:nvCxnSpPr>
      <xdr:spPr>
        <a:xfrm>
          <a:off x="8750300" y="9618714"/>
          <a:ext cx="889000" cy="18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17514</xdr:rowOff>
    </xdr:from>
    <xdr:to>
      <xdr:col>45</xdr:col>
      <xdr:colOff>177800</xdr:colOff>
      <xdr:row>57</xdr:row>
      <xdr:rowOff>61099</xdr:rowOff>
    </xdr:to>
    <xdr:cxnSp macro="">
      <xdr:nvCxnSpPr>
        <xdr:cNvPr id="358" name="直線コネクタ 357"/>
        <xdr:cNvCxnSpPr/>
      </xdr:nvCxnSpPr>
      <xdr:spPr>
        <a:xfrm flipV="1">
          <a:off x="7861300" y="9618714"/>
          <a:ext cx="889000" cy="21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34904</xdr:rowOff>
    </xdr:from>
    <xdr:ext cx="534377" cy="259045"/>
    <xdr:sp macro="" textlink="">
      <xdr:nvSpPr>
        <xdr:cNvPr id="360" name="テキスト ボックス 359"/>
        <xdr:cNvSpPr txBox="1"/>
      </xdr:nvSpPr>
      <xdr:spPr>
        <a:xfrm>
          <a:off x="8483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168828</xdr:rowOff>
    </xdr:from>
    <xdr:to>
      <xdr:col>41</xdr:col>
      <xdr:colOff>50800</xdr:colOff>
      <xdr:row>57</xdr:row>
      <xdr:rowOff>61099</xdr:rowOff>
    </xdr:to>
    <xdr:cxnSp macro="">
      <xdr:nvCxnSpPr>
        <xdr:cNvPr id="361" name="直線コネクタ 360"/>
        <xdr:cNvCxnSpPr/>
      </xdr:nvCxnSpPr>
      <xdr:spPr>
        <a:xfrm>
          <a:off x="6972300" y="9770028"/>
          <a:ext cx="889000" cy="6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65" name="テキスト ボックス 364"/>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131838</xdr:rowOff>
    </xdr:from>
    <xdr:to>
      <xdr:col>55</xdr:col>
      <xdr:colOff>50800</xdr:colOff>
      <xdr:row>57</xdr:row>
      <xdr:rowOff>61988</xdr:rowOff>
    </xdr:to>
    <xdr:sp macro="" textlink="">
      <xdr:nvSpPr>
        <xdr:cNvPr id="371" name="楕円 370"/>
        <xdr:cNvSpPr/>
      </xdr:nvSpPr>
      <xdr:spPr>
        <a:xfrm>
          <a:off x="10426700" y="973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110265</xdr:rowOff>
    </xdr:from>
    <xdr:ext cx="534377" cy="259045"/>
    <xdr:sp macro="" textlink="">
      <xdr:nvSpPr>
        <xdr:cNvPr id="372" name="農林水産業費該当値テキスト"/>
        <xdr:cNvSpPr txBox="1"/>
      </xdr:nvSpPr>
      <xdr:spPr>
        <a:xfrm>
          <a:off x="10528300" y="971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155613</xdr:rowOff>
    </xdr:from>
    <xdr:to>
      <xdr:col>50</xdr:col>
      <xdr:colOff>165100</xdr:colOff>
      <xdr:row>57</xdr:row>
      <xdr:rowOff>85763</xdr:rowOff>
    </xdr:to>
    <xdr:sp macro="" textlink="">
      <xdr:nvSpPr>
        <xdr:cNvPr id="373" name="楕円 372"/>
        <xdr:cNvSpPr/>
      </xdr:nvSpPr>
      <xdr:spPr>
        <a:xfrm>
          <a:off x="9588500" y="975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76890</xdr:rowOff>
    </xdr:from>
    <xdr:ext cx="534377" cy="259045"/>
    <xdr:sp macro="" textlink="">
      <xdr:nvSpPr>
        <xdr:cNvPr id="374" name="テキスト ボックス 373"/>
        <xdr:cNvSpPr txBox="1"/>
      </xdr:nvSpPr>
      <xdr:spPr>
        <a:xfrm>
          <a:off x="9372111" y="984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138164</xdr:rowOff>
    </xdr:from>
    <xdr:to>
      <xdr:col>46</xdr:col>
      <xdr:colOff>38100</xdr:colOff>
      <xdr:row>56</xdr:row>
      <xdr:rowOff>68314</xdr:rowOff>
    </xdr:to>
    <xdr:sp macro="" textlink="">
      <xdr:nvSpPr>
        <xdr:cNvPr id="375" name="楕円 374"/>
        <xdr:cNvSpPr/>
      </xdr:nvSpPr>
      <xdr:spPr>
        <a:xfrm>
          <a:off x="8699500" y="956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84841</xdr:rowOff>
    </xdr:from>
    <xdr:ext cx="534377" cy="259045"/>
    <xdr:sp macro="" textlink="">
      <xdr:nvSpPr>
        <xdr:cNvPr id="376" name="テキスト ボックス 375"/>
        <xdr:cNvSpPr txBox="1"/>
      </xdr:nvSpPr>
      <xdr:spPr>
        <a:xfrm>
          <a:off x="8483111" y="934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10299</xdr:rowOff>
    </xdr:from>
    <xdr:to>
      <xdr:col>41</xdr:col>
      <xdr:colOff>101600</xdr:colOff>
      <xdr:row>57</xdr:row>
      <xdr:rowOff>111899</xdr:rowOff>
    </xdr:to>
    <xdr:sp macro="" textlink="">
      <xdr:nvSpPr>
        <xdr:cNvPr id="377" name="楕円 376"/>
        <xdr:cNvSpPr/>
      </xdr:nvSpPr>
      <xdr:spPr>
        <a:xfrm>
          <a:off x="7810500" y="978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103026</xdr:rowOff>
    </xdr:from>
    <xdr:ext cx="534377" cy="259045"/>
    <xdr:sp macro="" textlink="">
      <xdr:nvSpPr>
        <xdr:cNvPr id="378" name="テキスト ボックス 377"/>
        <xdr:cNvSpPr txBox="1"/>
      </xdr:nvSpPr>
      <xdr:spPr>
        <a:xfrm>
          <a:off x="7594111" y="987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118028</xdr:rowOff>
    </xdr:from>
    <xdr:to>
      <xdr:col>36</xdr:col>
      <xdr:colOff>165100</xdr:colOff>
      <xdr:row>57</xdr:row>
      <xdr:rowOff>48178</xdr:rowOff>
    </xdr:to>
    <xdr:sp macro="" textlink="">
      <xdr:nvSpPr>
        <xdr:cNvPr id="379" name="楕円 378"/>
        <xdr:cNvSpPr/>
      </xdr:nvSpPr>
      <xdr:spPr>
        <a:xfrm>
          <a:off x="6921500" y="971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39305</xdr:rowOff>
    </xdr:from>
    <xdr:ext cx="534377" cy="259045"/>
    <xdr:sp macro="" textlink="">
      <xdr:nvSpPr>
        <xdr:cNvPr id="380" name="テキスト ボックス 379"/>
        <xdr:cNvSpPr txBox="1"/>
      </xdr:nvSpPr>
      <xdr:spPr>
        <a:xfrm>
          <a:off x="6705111" y="981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101067</xdr:rowOff>
    </xdr:from>
    <xdr:to>
      <xdr:col>55</xdr:col>
      <xdr:colOff>0</xdr:colOff>
      <xdr:row>78</xdr:row>
      <xdr:rowOff>53175</xdr:rowOff>
    </xdr:to>
    <xdr:cxnSp macro="">
      <xdr:nvCxnSpPr>
        <xdr:cNvPr id="409" name="直線コネクタ 408"/>
        <xdr:cNvCxnSpPr/>
      </xdr:nvCxnSpPr>
      <xdr:spPr>
        <a:xfrm>
          <a:off x="9639300" y="13302717"/>
          <a:ext cx="838200" cy="12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101067</xdr:rowOff>
    </xdr:from>
    <xdr:to>
      <xdr:col>50</xdr:col>
      <xdr:colOff>114300</xdr:colOff>
      <xdr:row>78</xdr:row>
      <xdr:rowOff>71482</xdr:rowOff>
    </xdr:to>
    <xdr:cxnSp macro="">
      <xdr:nvCxnSpPr>
        <xdr:cNvPr id="412" name="直線コネクタ 411"/>
        <xdr:cNvCxnSpPr/>
      </xdr:nvCxnSpPr>
      <xdr:spPr>
        <a:xfrm flipV="1">
          <a:off x="8750300" y="13302717"/>
          <a:ext cx="889000" cy="14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62052</xdr:rowOff>
    </xdr:from>
    <xdr:to>
      <xdr:col>45</xdr:col>
      <xdr:colOff>177800</xdr:colOff>
      <xdr:row>78</xdr:row>
      <xdr:rowOff>71482</xdr:rowOff>
    </xdr:to>
    <xdr:cxnSp macro="">
      <xdr:nvCxnSpPr>
        <xdr:cNvPr id="415" name="直線コネクタ 414"/>
        <xdr:cNvCxnSpPr/>
      </xdr:nvCxnSpPr>
      <xdr:spPr>
        <a:xfrm>
          <a:off x="7861300" y="13435152"/>
          <a:ext cx="88900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44107</xdr:rowOff>
    </xdr:from>
    <xdr:to>
      <xdr:col>41</xdr:col>
      <xdr:colOff>50800</xdr:colOff>
      <xdr:row>78</xdr:row>
      <xdr:rowOff>62052</xdr:rowOff>
    </xdr:to>
    <xdr:cxnSp macro="">
      <xdr:nvCxnSpPr>
        <xdr:cNvPr id="418" name="直線コネクタ 417"/>
        <xdr:cNvCxnSpPr/>
      </xdr:nvCxnSpPr>
      <xdr:spPr>
        <a:xfrm>
          <a:off x="6972300" y="13417207"/>
          <a:ext cx="8890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0" name="テキスト ボックス 419"/>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170146</xdr:rowOff>
    </xdr:from>
    <xdr:ext cx="534377" cy="259045"/>
    <xdr:sp macro="" textlink="">
      <xdr:nvSpPr>
        <xdr:cNvPr id="422" name="テキスト ボックス 421"/>
        <xdr:cNvSpPr txBox="1"/>
      </xdr:nvSpPr>
      <xdr:spPr>
        <a:xfrm>
          <a:off x="6705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2375</xdr:rowOff>
    </xdr:from>
    <xdr:to>
      <xdr:col>55</xdr:col>
      <xdr:colOff>50800</xdr:colOff>
      <xdr:row>78</xdr:row>
      <xdr:rowOff>103975</xdr:rowOff>
    </xdr:to>
    <xdr:sp macro="" textlink="">
      <xdr:nvSpPr>
        <xdr:cNvPr id="428" name="楕円 427"/>
        <xdr:cNvSpPr/>
      </xdr:nvSpPr>
      <xdr:spPr>
        <a:xfrm>
          <a:off x="10426700" y="133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88752</xdr:rowOff>
    </xdr:from>
    <xdr:ext cx="469744" cy="259045"/>
    <xdr:sp macro="" textlink="">
      <xdr:nvSpPr>
        <xdr:cNvPr id="429" name="商工費該当値テキスト"/>
        <xdr:cNvSpPr txBox="1"/>
      </xdr:nvSpPr>
      <xdr:spPr>
        <a:xfrm>
          <a:off x="10528300" y="132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50267</xdr:rowOff>
    </xdr:from>
    <xdr:to>
      <xdr:col>50</xdr:col>
      <xdr:colOff>165100</xdr:colOff>
      <xdr:row>77</xdr:row>
      <xdr:rowOff>151867</xdr:rowOff>
    </xdr:to>
    <xdr:sp macro="" textlink="">
      <xdr:nvSpPr>
        <xdr:cNvPr id="430" name="楕円 429"/>
        <xdr:cNvSpPr/>
      </xdr:nvSpPr>
      <xdr:spPr>
        <a:xfrm>
          <a:off x="9588500" y="1325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142994</xdr:rowOff>
    </xdr:from>
    <xdr:ext cx="534377" cy="259045"/>
    <xdr:sp macro="" textlink="">
      <xdr:nvSpPr>
        <xdr:cNvPr id="431" name="テキスト ボックス 430"/>
        <xdr:cNvSpPr txBox="1"/>
      </xdr:nvSpPr>
      <xdr:spPr>
        <a:xfrm>
          <a:off x="9372111" y="1334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20682</xdr:rowOff>
    </xdr:from>
    <xdr:to>
      <xdr:col>46</xdr:col>
      <xdr:colOff>38100</xdr:colOff>
      <xdr:row>78</xdr:row>
      <xdr:rowOff>122282</xdr:rowOff>
    </xdr:to>
    <xdr:sp macro="" textlink="">
      <xdr:nvSpPr>
        <xdr:cNvPr id="432" name="楕円 431"/>
        <xdr:cNvSpPr/>
      </xdr:nvSpPr>
      <xdr:spPr>
        <a:xfrm>
          <a:off x="8699500" y="1339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113409</xdr:rowOff>
    </xdr:from>
    <xdr:ext cx="469744" cy="259045"/>
    <xdr:sp macro="" textlink="">
      <xdr:nvSpPr>
        <xdr:cNvPr id="433" name="テキスト ボックス 432"/>
        <xdr:cNvSpPr txBox="1"/>
      </xdr:nvSpPr>
      <xdr:spPr>
        <a:xfrm>
          <a:off x="8515428" y="1348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11252</xdr:rowOff>
    </xdr:from>
    <xdr:to>
      <xdr:col>41</xdr:col>
      <xdr:colOff>101600</xdr:colOff>
      <xdr:row>78</xdr:row>
      <xdr:rowOff>112852</xdr:rowOff>
    </xdr:to>
    <xdr:sp macro="" textlink="">
      <xdr:nvSpPr>
        <xdr:cNvPr id="434" name="楕円 433"/>
        <xdr:cNvSpPr/>
      </xdr:nvSpPr>
      <xdr:spPr>
        <a:xfrm>
          <a:off x="7810500" y="1338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103979</xdr:rowOff>
    </xdr:from>
    <xdr:ext cx="469744" cy="259045"/>
    <xdr:sp macro="" textlink="">
      <xdr:nvSpPr>
        <xdr:cNvPr id="435" name="テキスト ボックス 434"/>
        <xdr:cNvSpPr txBox="1"/>
      </xdr:nvSpPr>
      <xdr:spPr>
        <a:xfrm>
          <a:off x="7626428" y="1347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164757</xdr:rowOff>
    </xdr:from>
    <xdr:to>
      <xdr:col>36</xdr:col>
      <xdr:colOff>165100</xdr:colOff>
      <xdr:row>78</xdr:row>
      <xdr:rowOff>94907</xdr:rowOff>
    </xdr:to>
    <xdr:sp macro="" textlink="">
      <xdr:nvSpPr>
        <xdr:cNvPr id="436" name="楕円 435"/>
        <xdr:cNvSpPr/>
      </xdr:nvSpPr>
      <xdr:spPr>
        <a:xfrm>
          <a:off x="6921500" y="1336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86034</xdr:rowOff>
    </xdr:from>
    <xdr:ext cx="469744" cy="259045"/>
    <xdr:sp macro="" textlink="">
      <xdr:nvSpPr>
        <xdr:cNvPr id="437" name="テキスト ボックス 436"/>
        <xdr:cNvSpPr txBox="1"/>
      </xdr:nvSpPr>
      <xdr:spPr>
        <a:xfrm>
          <a:off x="6737428" y="1345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31941</xdr:rowOff>
    </xdr:from>
    <xdr:to>
      <xdr:col>55</xdr:col>
      <xdr:colOff>0</xdr:colOff>
      <xdr:row>98</xdr:row>
      <xdr:rowOff>65939</xdr:rowOff>
    </xdr:to>
    <xdr:cxnSp macro="">
      <xdr:nvCxnSpPr>
        <xdr:cNvPr id="467" name="直線コネクタ 466"/>
        <xdr:cNvCxnSpPr/>
      </xdr:nvCxnSpPr>
      <xdr:spPr>
        <a:xfrm>
          <a:off x="9639300" y="16834041"/>
          <a:ext cx="838200" cy="3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136131</xdr:rowOff>
    </xdr:from>
    <xdr:to>
      <xdr:col>50</xdr:col>
      <xdr:colOff>114300</xdr:colOff>
      <xdr:row>98</xdr:row>
      <xdr:rowOff>31941</xdr:rowOff>
    </xdr:to>
    <xdr:cxnSp macro="">
      <xdr:nvCxnSpPr>
        <xdr:cNvPr id="470" name="直線コネクタ 469"/>
        <xdr:cNvCxnSpPr/>
      </xdr:nvCxnSpPr>
      <xdr:spPr>
        <a:xfrm>
          <a:off x="8750300" y="16766781"/>
          <a:ext cx="889000" cy="6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2" name="テキスト ボックス 471"/>
        <xdr:cNvSpPr txBox="1"/>
      </xdr:nvSpPr>
      <xdr:spPr>
        <a:xfrm>
          <a:off x="9372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5601</xdr:rowOff>
    </xdr:from>
    <xdr:to>
      <xdr:col>45</xdr:col>
      <xdr:colOff>177800</xdr:colOff>
      <xdr:row>97</xdr:row>
      <xdr:rowOff>136131</xdr:rowOff>
    </xdr:to>
    <xdr:cxnSp macro="">
      <xdr:nvCxnSpPr>
        <xdr:cNvPr id="473" name="直線コネクタ 472"/>
        <xdr:cNvCxnSpPr/>
      </xdr:nvCxnSpPr>
      <xdr:spPr>
        <a:xfrm>
          <a:off x="7861300" y="16636251"/>
          <a:ext cx="889000" cy="1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5601</xdr:rowOff>
    </xdr:from>
    <xdr:to>
      <xdr:col>41</xdr:col>
      <xdr:colOff>50800</xdr:colOff>
      <xdr:row>97</xdr:row>
      <xdr:rowOff>113145</xdr:rowOff>
    </xdr:to>
    <xdr:cxnSp macro="">
      <xdr:nvCxnSpPr>
        <xdr:cNvPr id="476" name="直線コネクタ 475"/>
        <xdr:cNvCxnSpPr/>
      </xdr:nvCxnSpPr>
      <xdr:spPr>
        <a:xfrm flipV="1">
          <a:off x="6972300" y="16636251"/>
          <a:ext cx="889000" cy="10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64279</xdr:rowOff>
    </xdr:from>
    <xdr:ext cx="534377" cy="259045"/>
    <xdr:sp macro="" textlink="">
      <xdr:nvSpPr>
        <xdr:cNvPr id="478" name="テキスト ボックス 477"/>
        <xdr:cNvSpPr txBox="1"/>
      </xdr:nvSpPr>
      <xdr:spPr>
        <a:xfrm>
          <a:off x="7594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8729</xdr:rowOff>
    </xdr:from>
    <xdr:ext cx="534377" cy="259045"/>
    <xdr:sp macro="" textlink="">
      <xdr:nvSpPr>
        <xdr:cNvPr id="480" name="テキスト ボックス 479"/>
        <xdr:cNvSpPr txBox="1"/>
      </xdr:nvSpPr>
      <xdr:spPr>
        <a:xfrm>
          <a:off x="6705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15139</xdr:rowOff>
    </xdr:from>
    <xdr:to>
      <xdr:col>55</xdr:col>
      <xdr:colOff>50800</xdr:colOff>
      <xdr:row>98</xdr:row>
      <xdr:rowOff>116739</xdr:rowOff>
    </xdr:to>
    <xdr:sp macro="" textlink="">
      <xdr:nvSpPr>
        <xdr:cNvPr id="486" name="楕円 485"/>
        <xdr:cNvSpPr/>
      </xdr:nvSpPr>
      <xdr:spPr>
        <a:xfrm>
          <a:off x="10426700" y="1681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165016</xdr:rowOff>
    </xdr:from>
    <xdr:ext cx="534377" cy="259045"/>
    <xdr:sp macro="" textlink="">
      <xdr:nvSpPr>
        <xdr:cNvPr id="487" name="土木費該当値テキスト"/>
        <xdr:cNvSpPr txBox="1"/>
      </xdr:nvSpPr>
      <xdr:spPr>
        <a:xfrm>
          <a:off x="10528300" y="1679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152591</xdr:rowOff>
    </xdr:from>
    <xdr:to>
      <xdr:col>50</xdr:col>
      <xdr:colOff>165100</xdr:colOff>
      <xdr:row>98</xdr:row>
      <xdr:rowOff>82741</xdr:rowOff>
    </xdr:to>
    <xdr:sp macro="" textlink="">
      <xdr:nvSpPr>
        <xdr:cNvPr id="488" name="楕円 487"/>
        <xdr:cNvSpPr/>
      </xdr:nvSpPr>
      <xdr:spPr>
        <a:xfrm>
          <a:off x="9588500" y="1678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73868</xdr:rowOff>
    </xdr:from>
    <xdr:ext cx="534377" cy="259045"/>
    <xdr:sp macro="" textlink="">
      <xdr:nvSpPr>
        <xdr:cNvPr id="489" name="テキスト ボックス 488"/>
        <xdr:cNvSpPr txBox="1"/>
      </xdr:nvSpPr>
      <xdr:spPr>
        <a:xfrm>
          <a:off x="9372111" y="1687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85331</xdr:rowOff>
    </xdr:from>
    <xdr:to>
      <xdr:col>46</xdr:col>
      <xdr:colOff>38100</xdr:colOff>
      <xdr:row>98</xdr:row>
      <xdr:rowOff>15481</xdr:rowOff>
    </xdr:to>
    <xdr:sp macro="" textlink="">
      <xdr:nvSpPr>
        <xdr:cNvPr id="490" name="楕円 489"/>
        <xdr:cNvSpPr/>
      </xdr:nvSpPr>
      <xdr:spPr>
        <a:xfrm>
          <a:off x="8699500" y="1671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6608</xdr:rowOff>
    </xdr:from>
    <xdr:ext cx="534377" cy="259045"/>
    <xdr:sp macro="" textlink="">
      <xdr:nvSpPr>
        <xdr:cNvPr id="491" name="テキスト ボックス 490"/>
        <xdr:cNvSpPr txBox="1"/>
      </xdr:nvSpPr>
      <xdr:spPr>
        <a:xfrm>
          <a:off x="8483111" y="1680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126251</xdr:rowOff>
    </xdr:from>
    <xdr:to>
      <xdr:col>41</xdr:col>
      <xdr:colOff>101600</xdr:colOff>
      <xdr:row>97</xdr:row>
      <xdr:rowOff>56401</xdr:rowOff>
    </xdr:to>
    <xdr:sp macro="" textlink="">
      <xdr:nvSpPr>
        <xdr:cNvPr id="492" name="楕円 491"/>
        <xdr:cNvSpPr/>
      </xdr:nvSpPr>
      <xdr:spPr>
        <a:xfrm>
          <a:off x="7810500" y="165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47528</xdr:rowOff>
    </xdr:from>
    <xdr:ext cx="534377" cy="259045"/>
    <xdr:sp macro="" textlink="">
      <xdr:nvSpPr>
        <xdr:cNvPr id="493" name="テキスト ボックス 492"/>
        <xdr:cNvSpPr txBox="1"/>
      </xdr:nvSpPr>
      <xdr:spPr>
        <a:xfrm>
          <a:off x="7594111" y="1667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62345</xdr:rowOff>
    </xdr:from>
    <xdr:to>
      <xdr:col>36</xdr:col>
      <xdr:colOff>165100</xdr:colOff>
      <xdr:row>97</xdr:row>
      <xdr:rowOff>163945</xdr:rowOff>
    </xdr:to>
    <xdr:sp macro="" textlink="">
      <xdr:nvSpPr>
        <xdr:cNvPr id="494" name="楕円 493"/>
        <xdr:cNvSpPr/>
      </xdr:nvSpPr>
      <xdr:spPr>
        <a:xfrm>
          <a:off x="6921500" y="166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155072</xdr:rowOff>
    </xdr:from>
    <xdr:ext cx="534377" cy="259045"/>
    <xdr:sp macro="" textlink="">
      <xdr:nvSpPr>
        <xdr:cNvPr id="495" name="テキスト ボックス 494"/>
        <xdr:cNvSpPr txBox="1"/>
      </xdr:nvSpPr>
      <xdr:spPr>
        <a:xfrm>
          <a:off x="6705111" y="1678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27381</xdr:rowOff>
    </xdr:from>
    <xdr:to>
      <xdr:col>85</xdr:col>
      <xdr:colOff>127000</xdr:colOff>
      <xdr:row>38</xdr:row>
      <xdr:rowOff>65220</xdr:rowOff>
    </xdr:to>
    <xdr:cxnSp macro="">
      <xdr:nvCxnSpPr>
        <xdr:cNvPr id="526" name="直線コネクタ 525"/>
        <xdr:cNvCxnSpPr/>
      </xdr:nvCxnSpPr>
      <xdr:spPr>
        <a:xfrm flipV="1">
          <a:off x="15481300" y="6542481"/>
          <a:ext cx="838200" cy="3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7" name="消防費平均値テキスト"/>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43100</xdr:rowOff>
    </xdr:from>
    <xdr:to>
      <xdr:col>81</xdr:col>
      <xdr:colOff>50800</xdr:colOff>
      <xdr:row>38</xdr:row>
      <xdr:rowOff>65220</xdr:rowOff>
    </xdr:to>
    <xdr:cxnSp macro="">
      <xdr:nvCxnSpPr>
        <xdr:cNvPr id="529" name="直線コネクタ 528"/>
        <xdr:cNvCxnSpPr/>
      </xdr:nvCxnSpPr>
      <xdr:spPr>
        <a:xfrm>
          <a:off x="14592300" y="6558200"/>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1" name="テキスト ボックス 530"/>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49022</xdr:rowOff>
    </xdr:from>
    <xdr:to>
      <xdr:col>76</xdr:col>
      <xdr:colOff>114300</xdr:colOff>
      <xdr:row>38</xdr:row>
      <xdr:rowOff>43100</xdr:rowOff>
    </xdr:to>
    <xdr:cxnSp macro="">
      <xdr:nvCxnSpPr>
        <xdr:cNvPr id="532" name="直線コネクタ 531"/>
        <xdr:cNvCxnSpPr/>
      </xdr:nvCxnSpPr>
      <xdr:spPr>
        <a:xfrm>
          <a:off x="13703300" y="6221222"/>
          <a:ext cx="889000" cy="33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4" name="テキスト ボックス 533"/>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49022</xdr:rowOff>
    </xdr:from>
    <xdr:to>
      <xdr:col>71</xdr:col>
      <xdr:colOff>177800</xdr:colOff>
      <xdr:row>38</xdr:row>
      <xdr:rowOff>40422</xdr:rowOff>
    </xdr:to>
    <xdr:cxnSp macro="">
      <xdr:nvCxnSpPr>
        <xdr:cNvPr id="535" name="直線コネクタ 534"/>
        <xdr:cNvCxnSpPr/>
      </xdr:nvCxnSpPr>
      <xdr:spPr>
        <a:xfrm flipV="1">
          <a:off x="12814300" y="6221222"/>
          <a:ext cx="889000" cy="33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69211</xdr:rowOff>
    </xdr:from>
    <xdr:ext cx="534377" cy="259045"/>
    <xdr:sp macro="" textlink="">
      <xdr:nvSpPr>
        <xdr:cNvPr id="537" name="テキスト ボックス 536"/>
        <xdr:cNvSpPr txBox="1"/>
      </xdr:nvSpPr>
      <xdr:spPr>
        <a:xfrm>
          <a:off x="13436111" y="65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9" name="テキスト ボックス 538"/>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148031</xdr:rowOff>
    </xdr:from>
    <xdr:to>
      <xdr:col>85</xdr:col>
      <xdr:colOff>177800</xdr:colOff>
      <xdr:row>38</xdr:row>
      <xdr:rowOff>78181</xdr:rowOff>
    </xdr:to>
    <xdr:sp macro="" textlink="">
      <xdr:nvSpPr>
        <xdr:cNvPr id="545" name="楕円 544"/>
        <xdr:cNvSpPr/>
      </xdr:nvSpPr>
      <xdr:spPr>
        <a:xfrm>
          <a:off x="16268700" y="649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126458</xdr:rowOff>
    </xdr:from>
    <xdr:ext cx="534377" cy="259045"/>
    <xdr:sp macro="" textlink="">
      <xdr:nvSpPr>
        <xdr:cNvPr id="546" name="消防費該当値テキスト"/>
        <xdr:cNvSpPr txBox="1"/>
      </xdr:nvSpPr>
      <xdr:spPr>
        <a:xfrm>
          <a:off x="16370300" y="647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14420</xdr:rowOff>
    </xdr:from>
    <xdr:to>
      <xdr:col>81</xdr:col>
      <xdr:colOff>101600</xdr:colOff>
      <xdr:row>38</xdr:row>
      <xdr:rowOff>116020</xdr:rowOff>
    </xdr:to>
    <xdr:sp macro="" textlink="">
      <xdr:nvSpPr>
        <xdr:cNvPr id="547" name="楕円 546"/>
        <xdr:cNvSpPr/>
      </xdr:nvSpPr>
      <xdr:spPr>
        <a:xfrm>
          <a:off x="15430500" y="65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107147</xdr:rowOff>
    </xdr:from>
    <xdr:ext cx="534377" cy="259045"/>
    <xdr:sp macro="" textlink="">
      <xdr:nvSpPr>
        <xdr:cNvPr id="548" name="テキスト ボックス 547"/>
        <xdr:cNvSpPr txBox="1"/>
      </xdr:nvSpPr>
      <xdr:spPr>
        <a:xfrm>
          <a:off x="15214111" y="662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163750</xdr:rowOff>
    </xdr:from>
    <xdr:to>
      <xdr:col>76</xdr:col>
      <xdr:colOff>165100</xdr:colOff>
      <xdr:row>38</xdr:row>
      <xdr:rowOff>93900</xdr:rowOff>
    </xdr:to>
    <xdr:sp macro="" textlink="">
      <xdr:nvSpPr>
        <xdr:cNvPr id="549" name="楕円 548"/>
        <xdr:cNvSpPr/>
      </xdr:nvSpPr>
      <xdr:spPr>
        <a:xfrm>
          <a:off x="14541500" y="650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85027</xdr:rowOff>
    </xdr:from>
    <xdr:ext cx="534377" cy="259045"/>
    <xdr:sp macro="" textlink="">
      <xdr:nvSpPr>
        <xdr:cNvPr id="550" name="テキスト ボックス 549"/>
        <xdr:cNvSpPr txBox="1"/>
      </xdr:nvSpPr>
      <xdr:spPr>
        <a:xfrm>
          <a:off x="14325111" y="660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169672</xdr:rowOff>
    </xdr:from>
    <xdr:to>
      <xdr:col>72</xdr:col>
      <xdr:colOff>38100</xdr:colOff>
      <xdr:row>36</xdr:row>
      <xdr:rowOff>99822</xdr:rowOff>
    </xdr:to>
    <xdr:sp macro="" textlink="">
      <xdr:nvSpPr>
        <xdr:cNvPr id="551" name="楕円 550"/>
        <xdr:cNvSpPr/>
      </xdr:nvSpPr>
      <xdr:spPr>
        <a:xfrm>
          <a:off x="13652500" y="61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116349</xdr:rowOff>
    </xdr:from>
    <xdr:ext cx="534377" cy="259045"/>
    <xdr:sp macro="" textlink="">
      <xdr:nvSpPr>
        <xdr:cNvPr id="552" name="テキスト ボックス 551"/>
        <xdr:cNvSpPr txBox="1"/>
      </xdr:nvSpPr>
      <xdr:spPr>
        <a:xfrm>
          <a:off x="13436111" y="594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161072</xdr:rowOff>
    </xdr:from>
    <xdr:to>
      <xdr:col>67</xdr:col>
      <xdr:colOff>101600</xdr:colOff>
      <xdr:row>38</xdr:row>
      <xdr:rowOff>91222</xdr:rowOff>
    </xdr:to>
    <xdr:sp macro="" textlink="">
      <xdr:nvSpPr>
        <xdr:cNvPr id="553" name="楕円 552"/>
        <xdr:cNvSpPr/>
      </xdr:nvSpPr>
      <xdr:spPr>
        <a:xfrm>
          <a:off x="12763500" y="650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107749</xdr:rowOff>
    </xdr:from>
    <xdr:ext cx="534377" cy="259045"/>
    <xdr:sp macro="" textlink="">
      <xdr:nvSpPr>
        <xdr:cNvPr id="554" name="テキスト ボックス 553"/>
        <xdr:cNvSpPr txBox="1"/>
      </xdr:nvSpPr>
      <xdr:spPr>
        <a:xfrm>
          <a:off x="12547111" y="627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97344</xdr:rowOff>
    </xdr:from>
    <xdr:to>
      <xdr:col>85</xdr:col>
      <xdr:colOff>127000</xdr:colOff>
      <xdr:row>58</xdr:row>
      <xdr:rowOff>115000</xdr:rowOff>
    </xdr:to>
    <xdr:cxnSp macro="">
      <xdr:nvCxnSpPr>
        <xdr:cNvPr id="586" name="直線コネクタ 585"/>
        <xdr:cNvCxnSpPr/>
      </xdr:nvCxnSpPr>
      <xdr:spPr>
        <a:xfrm>
          <a:off x="15481300" y="10041444"/>
          <a:ext cx="838200" cy="1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96603</xdr:rowOff>
    </xdr:from>
    <xdr:to>
      <xdr:col>81</xdr:col>
      <xdr:colOff>50800</xdr:colOff>
      <xdr:row>58</xdr:row>
      <xdr:rowOff>97344</xdr:rowOff>
    </xdr:to>
    <xdr:cxnSp macro="">
      <xdr:nvCxnSpPr>
        <xdr:cNvPr id="589" name="直線コネクタ 588"/>
        <xdr:cNvCxnSpPr/>
      </xdr:nvCxnSpPr>
      <xdr:spPr>
        <a:xfrm>
          <a:off x="14592300" y="9697803"/>
          <a:ext cx="889000" cy="34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1" name="テキスト ボックス 590"/>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96603</xdr:rowOff>
    </xdr:from>
    <xdr:to>
      <xdr:col>76</xdr:col>
      <xdr:colOff>114300</xdr:colOff>
      <xdr:row>58</xdr:row>
      <xdr:rowOff>169418</xdr:rowOff>
    </xdr:to>
    <xdr:cxnSp macro="">
      <xdr:nvCxnSpPr>
        <xdr:cNvPr id="592" name="直線コネクタ 591"/>
        <xdr:cNvCxnSpPr/>
      </xdr:nvCxnSpPr>
      <xdr:spPr>
        <a:xfrm flipV="1">
          <a:off x="13703300" y="9697803"/>
          <a:ext cx="889000" cy="41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153367</xdr:rowOff>
    </xdr:from>
    <xdr:ext cx="534377" cy="259045"/>
    <xdr:sp macro="" textlink="">
      <xdr:nvSpPr>
        <xdr:cNvPr id="594" name="テキスト ボックス 593"/>
        <xdr:cNvSpPr txBox="1"/>
      </xdr:nvSpPr>
      <xdr:spPr>
        <a:xfrm>
          <a:off x="14325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5262</xdr:rowOff>
    </xdr:from>
    <xdr:to>
      <xdr:col>71</xdr:col>
      <xdr:colOff>177800</xdr:colOff>
      <xdr:row>58</xdr:row>
      <xdr:rowOff>169418</xdr:rowOff>
    </xdr:to>
    <xdr:cxnSp macro="">
      <xdr:nvCxnSpPr>
        <xdr:cNvPr id="595" name="直線コネクタ 594"/>
        <xdr:cNvCxnSpPr/>
      </xdr:nvCxnSpPr>
      <xdr:spPr>
        <a:xfrm>
          <a:off x="12814300" y="9777912"/>
          <a:ext cx="889000" cy="33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162810</xdr:rowOff>
    </xdr:from>
    <xdr:ext cx="534377" cy="259045"/>
    <xdr:sp macro="" textlink="">
      <xdr:nvSpPr>
        <xdr:cNvPr id="597" name="テキスト ボックス 596"/>
        <xdr:cNvSpPr txBox="1"/>
      </xdr:nvSpPr>
      <xdr:spPr>
        <a:xfrm>
          <a:off x="13436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15914</xdr:rowOff>
    </xdr:from>
    <xdr:ext cx="534377" cy="259045"/>
    <xdr:sp macro="" textlink="">
      <xdr:nvSpPr>
        <xdr:cNvPr id="599" name="テキスト ボックス 598"/>
        <xdr:cNvSpPr txBox="1"/>
      </xdr:nvSpPr>
      <xdr:spPr>
        <a:xfrm>
          <a:off x="12547111" y="996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64200</xdr:rowOff>
    </xdr:from>
    <xdr:to>
      <xdr:col>85</xdr:col>
      <xdr:colOff>177800</xdr:colOff>
      <xdr:row>58</xdr:row>
      <xdr:rowOff>165800</xdr:rowOff>
    </xdr:to>
    <xdr:sp macro="" textlink="">
      <xdr:nvSpPr>
        <xdr:cNvPr id="605" name="楕円 604"/>
        <xdr:cNvSpPr/>
      </xdr:nvSpPr>
      <xdr:spPr>
        <a:xfrm>
          <a:off x="16268700" y="100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150577</xdr:rowOff>
    </xdr:from>
    <xdr:ext cx="534377" cy="259045"/>
    <xdr:sp macro="" textlink="">
      <xdr:nvSpPr>
        <xdr:cNvPr id="606" name="教育費該当値テキスト"/>
        <xdr:cNvSpPr txBox="1"/>
      </xdr:nvSpPr>
      <xdr:spPr>
        <a:xfrm>
          <a:off x="16370300" y="992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46544</xdr:rowOff>
    </xdr:from>
    <xdr:to>
      <xdr:col>81</xdr:col>
      <xdr:colOff>101600</xdr:colOff>
      <xdr:row>58</xdr:row>
      <xdr:rowOff>148144</xdr:rowOff>
    </xdr:to>
    <xdr:sp macro="" textlink="">
      <xdr:nvSpPr>
        <xdr:cNvPr id="607" name="楕円 606"/>
        <xdr:cNvSpPr/>
      </xdr:nvSpPr>
      <xdr:spPr>
        <a:xfrm>
          <a:off x="15430500" y="999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139271</xdr:rowOff>
    </xdr:from>
    <xdr:ext cx="534377" cy="259045"/>
    <xdr:sp macro="" textlink="">
      <xdr:nvSpPr>
        <xdr:cNvPr id="608" name="テキスト ボックス 607"/>
        <xdr:cNvSpPr txBox="1"/>
      </xdr:nvSpPr>
      <xdr:spPr>
        <a:xfrm>
          <a:off x="15214111" y="1008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45803</xdr:rowOff>
    </xdr:from>
    <xdr:to>
      <xdr:col>76</xdr:col>
      <xdr:colOff>165100</xdr:colOff>
      <xdr:row>56</xdr:row>
      <xdr:rowOff>147403</xdr:rowOff>
    </xdr:to>
    <xdr:sp macro="" textlink="">
      <xdr:nvSpPr>
        <xdr:cNvPr id="609" name="楕円 608"/>
        <xdr:cNvSpPr/>
      </xdr:nvSpPr>
      <xdr:spPr>
        <a:xfrm>
          <a:off x="14541500" y="964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163930</xdr:rowOff>
    </xdr:from>
    <xdr:ext cx="534377" cy="259045"/>
    <xdr:sp macro="" textlink="">
      <xdr:nvSpPr>
        <xdr:cNvPr id="610" name="テキスト ボックス 609"/>
        <xdr:cNvSpPr txBox="1"/>
      </xdr:nvSpPr>
      <xdr:spPr>
        <a:xfrm>
          <a:off x="14325111" y="942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118618</xdr:rowOff>
    </xdr:from>
    <xdr:to>
      <xdr:col>72</xdr:col>
      <xdr:colOff>38100</xdr:colOff>
      <xdr:row>59</xdr:row>
      <xdr:rowOff>48768</xdr:rowOff>
    </xdr:to>
    <xdr:sp macro="" textlink="">
      <xdr:nvSpPr>
        <xdr:cNvPr id="611" name="楕円 610"/>
        <xdr:cNvSpPr/>
      </xdr:nvSpPr>
      <xdr:spPr>
        <a:xfrm>
          <a:off x="13652500" y="1006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39895</xdr:rowOff>
    </xdr:from>
    <xdr:ext cx="534377" cy="259045"/>
    <xdr:sp macro="" textlink="">
      <xdr:nvSpPr>
        <xdr:cNvPr id="612" name="テキスト ボックス 611"/>
        <xdr:cNvSpPr txBox="1"/>
      </xdr:nvSpPr>
      <xdr:spPr>
        <a:xfrm>
          <a:off x="13436111" y="1015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125912</xdr:rowOff>
    </xdr:from>
    <xdr:to>
      <xdr:col>67</xdr:col>
      <xdr:colOff>101600</xdr:colOff>
      <xdr:row>57</xdr:row>
      <xdr:rowOff>56062</xdr:rowOff>
    </xdr:to>
    <xdr:sp macro="" textlink="">
      <xdr:nvSpPr>
        <xdr:cNvPr id="613" name="楕円 612"/>
        <xdr:cNvSpPr/>
      </xdr:nvSpPr>
      <xdr:spPr>
        <a:xfrm>
          <a:off x="12763500" y="972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72589</xdr:rowOff>
    </xdr:from>
    <xdr:ext cx="534377" cy="259045"/>
    <xdr:sp macro="" textlink="">
      <xdr:nvSpPr>
        <xdr:cNvPr id="614" name="テキスト ボックス 613"/>
        <xdr:cNvSpPr txBox="1"/>
      </xdr:nvSpPr>
      <xdr:spPr>
        <a:xfrm>
          <a:off x="12547111" y="950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133604</xdr:rowOff>
    </xdr:from>
    <xdr:to>
      <xdr:col>85</xdr:col>
      <xdr:colOff>127000</xdr:colOff>
      <xdr:row>79</xdr:row>
      <xdr:rowOff>44450</xdr:rowOff>
    </xdr:to>
    <xdr:cxnSp macro="">
      <xdr:nvCxnSpPr>
        <xdr:cNvPr id="643" name="直線コネクタ 642"/>
        <xdr:cNvCxnSpPr/>
      </xdr:nvCxnSpPr>
      <xdr:spPr>
        <a:xfrm flipV="1">
          <a:off x="15481300" y="13335254"/>
          <a:ext cx="838200" cy="25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162538</xdr:rowOff>
    </xdr:from>
    <xdr:ext cx="469744" cy="259045"/>
    <xdr:sp macro="" textlink="">
      <xdr:nvSpPr>
        <xdr:cNvPr id="644" name="災害復旧費平均値テキスト"/>
        <xdr:cNvSpPr txBox="1"/>
      </xdr:nvSpPr>
      <xdr:spPr>
        <a:xfrm>
          <a:off x="16370300" y="1336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42965</xdr:rowOff>
    </xdr:from>
    <xdr:to>
      <xdr:col>81</xdr:col>
      <xdr:colOff>50800</xdr:colOff>
      <xdr:row>79</xdr:row>
      <xdr:rowOff>44450</xdr:rowOff>
    </xdr:to>
    <xdr:cxnSp macro="">
      <xdr:nvCxnSpPr>
        <xdr:cNvPr id="646" name="直線コネクタ 645"/>
        <xdr:cNvCxnSpPr/>
      </xdr:nvCxnSpPr>
      <xdr:spPr>
        <a:xfrm>
          <a:off x="14592300" y="13587515"/>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63500</xdr:rowOff>
    </xdr:from>
    <xdr:to>
      <xdr:col>76</xdr:col>
      <xdr:colOff>114300</xdr:colOff>
      <xdr:row>79</xdr:row>
      <xdr:rowOff>42965</xdr:rowOff>
    </xdr:to>
    <xdr:cxnSp macro="">
      <xdr:nvCxnSpPr>
        <xdr:cNvPr id="649" name="直線コネクタ 648"/>
        <xdr:cNvCxnSpPr/>
      </xdr:nvCxnSpPr>
      <xdr:spPr>
        <a:xfrm>
          <a:off x="13703300" y="13436600"/>
          <a:ext cx="889000" cy="15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63500</xdr:rowOff>
    </xdr:from>
    <xdr:to>
      <xdr:col>71</xdr:col>
      <xdr:colOff>177800</xdr:colOff>
      <xdr:row>78</xdr:row>
      <xdr:rowOff>143777</xdr:rowOff>
    </xdr:to>
    <xdr:cxnSp macro="">
      <xdr:nvCxnSpPr>
        <xdr:cNvPr id="652" name="直線コネクタ 651"/>
        <xdr:cNvCxnSpPr/>
      </xdr:nvCxnSpPr>
      <xdr:spPr>
        <a:xfrm flipV="1">
          <a:off x="12814300" y="13436600"/>
          <a:ext cx="889000" cy="8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82804</xdr:rowOff>
    </xdr:from>
    <xdr:to>
      <xdr:col>85</xdr:col>
      <xdr:colOff>177800</xdr:colOff>
      <xdr:row>78</xdr:row>
      <xdr:rowOff>12954</xdr:rowOff>
    </xdr:to>
    <xdr:sp macro="" textlink="">
      <xdr:nvSpPr>
        <xdr:cNvPr id="662" name="楕円 661"/>
        <xdr:cNvSpPr/>
      </xdr:nvSpPr>
      <xdr:spPr>
        <a:xfrm>
          <a:off x="16268700" y="1328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105681</xdr:rowOff>
    </xdr:from>
    <xdr:ext cx="469744" cy="259045"/>
    <xdr:sp macro="" textlink="">
      <xdr:nvSpPr>
        <xdr:cNvPr id="663" name="災害復旧費該当値テキスト"/>
        <xdr:cNvSpPr txBox="1"/>
      </xdr:nvSpPr>
      <xdr:spPr>
        <a:xfrm>
          <a:off x="16370300" y="1313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4" name="楕円 66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5" name="テキスト ボックス 664"/>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163615</xdr:rowOff>
    </xdr:from>
    <xdr:to>
      <xdr:col>76</xdr:col>
      <xdr:colOff>165100</xdr:colOff>
      <xdr:row>79</xdr:row>
      <xdr:rowOff>93765</xdr:rowOff>
    </xdr:to>
    <xdr:sp macro="" textlink="">
      <xdr:nvSpPr>
        <xdr:cNvPr id="666" name="楕円 665"/>
        <xdr:cNvSpPr/>
      </xdr:nvSpPr>
      <xdr:spPr>
        <a:xfrm>
          <a:off x="14541500" y="135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84892</xdr:rowOff>
    </xdr:from>
    <xdr:ext cx="313932" cy="259045"/>
    <xdr:sp macro="" textlink="">
      <xdr:nvSpPr>
        <xdr:cNvPr id="667" name="テキスト ボックス 666"/>
        <xdr:cNvSpPr txBox="1"/>
      </xdr:nvSpPr>
      <xdr:spPr>
        <a:xfrm>
          <a:off x="14435333" y="13629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12700</xdr:rowOff>
    </xdr:from>
    <xdr:to>
      <xdr:col>72</xdr:col>
      <xdr:colOff>38100</xdr:colOff>
      <xdr:row>78</xdr:row>
      <xdr:rowOff>114300</xdr:rowOff>
    </xdr:to>
    <xdr:sp macro="" textlink="">
      <xdr:nvSpPr>
        <xdr:cNvPr id="668" name="楕円 667"/>
        <xdr:cNvSpPr/>
      </xdr:nvSpPr>
      <xdr:spPr>
        <a:xfrm>
          <a:off x="13652500" y="133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105427</xdr:rowOff>
    </xdr:from>
    <xdr:ext cx="469744" cy="259045"/>
    <xdr:sp macro="" textlink="">
      <xdr:nvSpPr>
        <xdr:cNvPr id="669" name="テキスト ボックス 668"/>
        <xdr:cNvSpPr txBox="1"/>
      </xdr:nvSpPr>
      <xdr:spPr>
        <a:xfrm>
          <a:off x="13468428"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92977</xdr:rowOff>
    </xdr:from>
    <xdr:to>
      <xdr:col>67</xdr:col>
      <xdr:colOff>101600</xdr:colOff>
      <xdr:row>79</xdr:row>
      <xdr:rowOff>23127</xdr:rowOff>
    </xdr:to>
    <xdr:sp macro="" textlink="">
      <xdr:nvSpPr>
        <xdr:cNvPr id="670" name="楕円 669"/>
        <xdr:cNvSpPr/>
      </xdr:nvSpPr>
      <xdr:spPr>
        <a:xfrm>
          <a:off x="12763500" y="1346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14254</xdr:rowOff>
    </xdr:from>
    <xdr:ext cx="469744" cy="259045"/>
    <xdr:sp macro="" textlink="">
      <xdr:nvSpPr>
        <xdr:cNvPr id="671" name="テキスト ボックス 670"/>
        <xdr:cNvSpPr txBox="1"/>
      </xdr:nvSpPr>
      <xdr:spPr>
        <a:xfrm>
          <a:off x="12579428" y="1355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12267</xdr:rowOff>
    </xdr:from>
    <xdr:to>
      <xdr:col>85</xdr:col>
      <xdr:colOff>127000</xdr:colOff>
      <xdr:row>95</xdr:row>
      <xdr:rowOff>60770</xdr:rowOff>
    </xdr:to>
    <xdr:cxnSp macro="">
      <xdr:nvCxnSpPr>
        <xdr:cNvPr id="700" name="直線コネクタ 699"/>
        <xdr:cNvCxnSpPr/>
      </xdr:nvCxnSpPr>
      <xdr:spPr>
        <a:xfrm flipV="1">
          <a:off x="15481300" y="16300017"/>
          <a:ext cx="838200" cy="4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1" name="公債費平均値テキスト"/>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60770</xdr:rowOff>
    </xdr:from>
    <xdr:to>
      <xdr:col>81</xdr:col>
      <xdr:colOff>50800</xdr:colOff>
      <xdr:row>95</xdr:row>
      <xdr:rowOff>76212</xdr:rowOff>
    </xdr:to>
    <xdr:cxnSp macro="">
      <xdr:nvCxnSpPr>
        <xdr:cNvPr id="703" name="直線コネクタ 702"/>
        <xdr:cNvCxnSpPr/>
      </xdr:nvCxnSpPr>
      <xdr:spPr>
        <a:xfrm flipV="1">
          <a:off x="14592300" y="16348520"/>
          <a:ext cx="889000" cy="1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5" name="テキスト ボックス 704"/>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76212</xdr:rowOff>
    </xdr:from>
    <xdr:to>
      <xdr:col>76</xdr:col>
      <xdr:colOff>114300</xdr:colOff>
      <xdr:row>95</xdr:row>
      <xdr:rowOff>137261</xdr:rowOff>
    </xdr:to>
    <xdr:cxnSp macro="">
      <xdr:nvCxnSpPr>
        <xdr:cNvPr id="706" name="直線コネクタ 705"/>
        <xdr:cNvCxnSpPr/>
      </xdr:nvCxnSpPr>
      <xdr:spPr>
        <a:xfrm flipV="1">
          <a:off x="13703300" y="16363962"/>
          <a:ext cx="889000" cy="6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137261</xdr:rowOff>
    </xdr:from>
    <xdr:to>
      <xdr:col>71</xdr:col>
      <xdr:colOff>177800</xdr:colOff>
      <xdr:row>96</xdr:row>
      <xdr:rowOff>14515</xdr:rowOff>
    </xdr:to>
    <xdr:cxnSp macro="">
      <xdr:nvCxnSpPr>
        <xdr:cNvPr id="709" name="直線コネクタ 708"/>
        <xdr:cNvCxnSpPr/>
      </xdr:nvCxnSpPr>
      <xdr:spPr>
        <a:xfrm flipV="1">
          <a:off x="12814300" y="16425011"/>
          <a:ext cx="889000" cy="4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143476</xdr:rowOff>
    </xdr:from>
    <xdr:ext cx="534377" cy="259045"/>
    <xdr:sp macro="" textlink="">
      <xdr:nvSpPr>
        <xdr:cNvPr id="713" name="テキスト ボックス 712"/>
        <xdr:cNvSpPr txBox="1"/>
      </xdr:nvSpPr>
      <xdr:spPr>
        <a:xfrm>
          <a:off x="12547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132917</xdr:rowOff>
    </xdr:from>
    <xdr:to>
      <xdr:col>85</xdr:col>
      <xdr:colOff>177800</xdr:colOff>
      <xdr:row>95</xdr:row>
      <xdr:rowOff>63067</xdr:rowOff>
    </xdr:to>
    <xdr:sp macro="" textlink="">
      <xdr:nvSpPr>
        <xdr:cNvPr id="719" name="楕円 718"/>
        <xdr:cNvSpPr/>
      </xdr:nvSpPr>
      <xdr:spPr>
        <a:xfrm>
          <a:off x="16268700" y="1624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111344</xdr:rowOff>
    </xdr:from>
    <xdr:ext cx="534377" cy="259045"/>
    <xdr:sp macro="" textlink="">
      <xdr:nvSpPr>
        <xdr:cNvPr id="720" name="公債費該当値テキスト"/>
        <xdr:cNvSpPr txBox="1"/>
      </xdr:nvSpPr>
      <xdr:spPr>
        <a:xfrm>
          <a:off x="16370300" y="1622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9970</xdr:rowOff>
    </xdr:from>
    <xdr:to>
      <xdr:col>81</xdr:col>
      <xdr:colOff>101600</xdr:colOff>
      <xdr:row>95</xdr:row>
      <xdr:rowOff>111570</xdr:rowOff>
    </xdr:to>
    <xdr:sp macro="" textlink="">
      <xdr:nvSpPr>
        <xdr:cNvPr id="721" name="楕円 720"/>
        <xdr:cNvSpPr/>
      </xdr:nvSpPr>
      <xdr:spPr>
        <a:xfrm>
          <a:off x="15430500" y="1629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102697</xdr:rowOff>
    </xdr:from>
    <xdr:ext cx="534377" cy="259045"/>
    <xdr:sp macro="" textlink="">
      <xdr:nvSpPr>
        <xdr:cNvPr id="722" name="テキスト ボックス 721"/>
        <xdr:cNvSpPr txBox="1"/>
      </xdr:nvSpPr>
      <xdr:spPr>
        <a:xfrm>
          <a:off x="15214111" y="1639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25412</xdr:rowOff>
    </xdr:from>
    <xdr:to>
      <xdr:col>76</xdr:col>
      <xdr:colOff>165100</xdr:colOff>
      <xdr:row>95</xdr:row>
      <xdr:rowOff>127012</xdr:rowOff>
    </xdr:to>
    <xdr:sp macro="" textlink="">
      <xdr:nvSpPr>
        <xdr:cNvPr id="723" name="楕円 722"/>
        <xdr:cNvSpPr/>
      </xdr:nvSpPr>
      <xdr:spPr>
        <a:xfrm>
          <a:off x="14541500" y="1631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118139</xdr:rowOff>
    </xdr:from>
    <xdr:ext cx="534377" cy="259045"/>
    <xdr:sp macro="" textlink="">
      <xdr:nvSpPr>
        <xdr:cNvPr id="724" name="テキスト ボックス 723"/>
        <xdr:cNvSpPr txBox="1"/>
      </xdr:nvSpPr>
      <xdr:spPr>
        <a:xfrm>
          <a:off x="14325111" y="1640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86461</xdr:rowOff>
    </xdr:from>
    <xdr:to>
      <xdr:col>72</xdr:col>
      <xdr:colOff>38100</xdr:colOff>
      <xdr:row>96</xdr:row>
      <xdr:rowOff>16611</xdr:rowOff>
    </xdr:to>
    <xdr:sp macro="" textlink="">
      <xdr:nvSpPr>
        <xdr:cNvPr id="725" name="楕円 724"/>
        <xdr:cNvSpPr/>
      </xdr:nvSpPr>
      <xdr:spPr>
        <a:xfrm>
          <a:off x="13652500" y="163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7738</xdr:rowOff>
    </xdr:from>
    <xdr:ext cx="534377" cy="259045"/>
    <xdr:sp macro="" textlink="">
      <xdr:nvSpPr>
        <xdr:cNvPr id="726" name="テキスト ボックス 725"/>
        <xdr:cNvSpPr txBox="1"/>
      </xdr:nvSpPr>
      <xdr:spPr>
        <a:xfrm>
          <a:off x="13436111" y="1646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135165</xdr:rowOff>
    </xdr:from>
    <xdr:to>
      <xdr:col>67</xdr:col>
      <xdr:colOff>101600</xdr:colOff>
      <xdr:row>96</xdr:row>
      <xdr:rowOff>65315</xdr:rowOff>
    </xdr:to>
    <xdr:sp macro="" textlink="">
      <xdr:nvSpPr>
        <xdr:cNvPr id="727" name="楕円 726"/>
        <xdr:cNvSpPr/>
      </xdr:nvSpPr>
      <xdr:spPr>
        <a:xfrm>
          <a:off x="12763500" y="164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56442</xdr:rowOff>
    </xdr:from>
    <xdr:ext cx="534377" cy="259045"/>
    <xdr:sp macro="" textlink="">
      <xdr:nvSpPr>
        <xdr:cNvPr id="728" name="テキスト ボックス 727"/>
        <xdr:cNvSpPr txBox="1"/>
      </xdr:nvSpPr>
      <xdr:spPr>
        <a:xfrm>
          <a:off x="12547111" y="1651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は、市役所出張所の整理や職員数抑制による退職手当負担金の削減により、類似団体平均に比べて低コストになっている。民生費は、類似団体平均より低く推移しているものの、高齢化に伴う扶助費等の増により、全体としては増加傾向にある。衛生費は、令和元年度～令和２年度に新清掃センター建設事業費に係る一部事務組合への負担金の増により大きく上昇し、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年度に類似団体平均の水準まで減少したが、令和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年度に旧清掃センター施設解体工事に着手したことよりコストが再度上昇した。農林水産業費は、類似団体平均と比較して低いコストで推移してきたが、令和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強い農業・担い手づくり補助金の増額により、類似団体平均を上回っている。商工費は、五浦地区など観光資源を有していることから観光費を多く計上しているものの、類似団体平均と比較すると低コストとなっている。土木費は類似団体平均を下回る状況が続いていたが、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年度以降、北町関本中線整備事業費の減少に伴い、より低コストとなっている。消防費は、令和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年度に複合防災センター整備事業費の増加によりコストが大きく上昇したが、令和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22,318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円となり、類似団体を下回る状況となっている。教育費は、令和元年度及び令和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磯原中学校建設事業費等の増加等に伴い、それぞれ類似団体平均を上回ったが、その他の年度は類似団体平均を下回っている。公債費は、類似団体平均と比べ低コストとなっているものの、増加傾向が続いているため、引き続き慎重な市債発行を心掛けた財政運営を行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財政調整基金残高は、令和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年度以降、普通交付税、市税等の増収や、病院事業への繰出金等の減額、不要な事業・経費等の支出抑制等に努め、積立を行ったことにより、基金残高は年々増加している。　　　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年度は、高萩市と広域で進めているごみ処理施設建設事業に係る震災復興特別交付税返還金、台風第</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号に係る災害復旧等の臨時財政需要があったため、約</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724</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百万円を取り崩したことにより、前年度から</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6.95</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％減少している。実質単年度収支は赤字となっているが、財政調整基金の取崩しにより、実質収支は黒字となっている。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実質単年度収支は、災害等の臨時財政需要があった</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令和元年度及び令和</a:t>
          </a:r>
          <a:r>
            <a:rPr kumimoji="1" lang="en-US"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財政調整基金の取崩しを行った</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ことにより</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マイナス値となっているが、令和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年度については、市税収入の増収等により、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％で推移している。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今後も、事務事業の見直し・施設の統廃合など歳出の合理化を推進し、健全な行財政運営に努めていく。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過去において、連結実質赤字比率を計上したことはなく、令和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年度も黒字となっている。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水道事業会計は、黒字幅が減少傾向であり、今後老朽化に伴う更新費用の増額が見込まれることから、料金体系の見直しを含め、引き続き健全な経営に努める。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病院事業会計は例年赤字であったが、令和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年度以降、新型コロナウイルス感染症入院病床確保事業等補助金等の収入増や外来収益の増加により黒字に転じている。令和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平時の医療体制に戻りつつあり、医業収益の増加はあったものの、全体として減少に転じた。今後は、実質収支が更に減少となる見込みであり、一般会計からの繰入金の増額が必要となることから、将来に渡り持続可能な経営維持に努め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介護保険事業特別会計（保険事業勘定）は、介護給付費の伸びに伴い支払基金交付金が増額したことにより黒字幅が増加した。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国民健康保険事業特別会計については、令和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年度以降、税率改定に伴う国民健康保険税の減収等により黒字幅が減少している。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その他の事業については、概ね前年度と同程度の黒字幅となっている。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O56"/>
  <sheetViews>
    <sheetView showGridLines="0" zoomScale="75" zoomScaleNormal="75"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21742728</v>
      </c>
      <c r="BO4" s="407"/>
      <c r="BP4" s="407"/>
      <c r="BQ4" s="407"/>
      <c r="BR4" s="407"/>
      <c r="BS4" s="407"/>
      <c r="BT4" s="407"/>
      <c r="BU4" s="408"/>
      <c r="BV4" s="406">
        <v>21305861</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6</v>
      </c>
      <c r="CU4" s="413"/>
      <c r="CV4" s="413"/>
      <c r="CW4" s="413"/>
      <c r="CX4" s="413"/>
      <c r="CY4" s="413"/>
      <c r="CZ4" s="413"/>
      <c r="DA4" s="414"/>
      <c r="DB4" s="412">
        <v>9.3000000000000007</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20966708</v>
      </c>
      <c r="BO5" s="444"/>
      <c r="BP5" s="444"/>
      <c r="BQ5" s="444"/>
      <c r="BR5" s="444"/>
      <c r="BS5" s="444"/>
      <c r="BT5" s="444"/>
      <c r="BU5" s="445"/>
      <c r="BV5" s="443">
        <v>20147778</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94.8</v>
      </c>
      <c r="CU5" s="441"/>
      <c r="CV5" s="441"/>
      <c r="CW5" s="441"/>
      <c r="CX5" s="441"/>
      <c r="CY5" s="441"/>
      <c r="CZ5" s="441"/>
      <c r="DA5" s="442"/>
      <c r="DB5" s="440">
        <v>96</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776020</v>
      </c>
      <c r="BO6" s="444"/>
      <c r="BP6" s="444"/>
      <c r="BQ6" s="444"/>
      <c r="BR6" s="444"/>
      <c r="BS6" s="444"/>
      <c r="BT6" s="444"/>
      <c r="BU6" s="445"/>
      <c r="BV6" s="443">
        <v>1158083</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95.6</v>
      </c>
      <c r="CU6" s="481"/>
      <c r="CV6" s="481"/>
      <c r="CW6" s="481"/>
      <c r="CX6" s="481"/>
      <c r="CY6" s="481"/>
      <c r="CZ6" s="481"/>
      <c r="DA6" s="482"/>
      <c r="DB6" s="480">
        <v>97.9</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120875</v>
      </c>
      <c r="BO7" s="444"/>
      <c r="BP7" s="444"/>
      <c r="BQ7" s="444"/>
      <c r="BR7" s="444"/>
      <c r="BS7" s="444"/>
      <c r="BT7" s="444"/>
      <c r="BU7" s="445"/>
      <c r="BV7" s="443">
        <v>163675</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10891661</v>
      </c>
      <c r="CU7" s="444"/>
      <c r="CV7" s="444"/>
      <c r="CW7" s="444"/>
      <c r="CX7" s="444"/>
      <c r="CY7" s="444"/>
      <c r="CZ7" s="444"/>
      <c r="DA7" s="445"/>
      <c r="DB7" s="443">
        <v>10732262</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655145</v>
      </c>
      <c r="BO8" s="444"/>
      <c r="BP8" s="444"/>
      <c r="BQ8" s="444"/>
      <c r="BR8" s="444"/>
      <c r="BS8" s="444"/>
      <c r="BT8" s="444"/>
      <c r="BU8" s="445"/>
      <c r="BV8" s="443">
        <v>994408</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0.67</v>
      </c>
      <c r="CU8" s="484"/>
      <c r="CV8" s="484"/>
      <c r="CW8" s="484"/>
      <c r="CX8" s="484"/>
      <c r="CY8" s="484"/>
      <c r="CZ8" s="484"/>
      <c r="DA8" s="485"/>
      <c r="DB8" s="483">
        <v>0.67</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41801</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-339263</v>
      </c>
      <c r="BO9" s="444"/>
      <c r="BP9" s="444"/>
      <c r="BQ9" s="444"/>
      <c r="BR9" s="444"/>
      <c r="BS9" s="444"/>
      <c r="BT9" s="444"/>
      <c r="BU9" s="445"/>
      <c r="BV9" s="443">
        <v>35167</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14.9</v>
      </c>
      <c r="CU9" s="441"/>
      <c r="CV9" s="441"/>
      <c r="CW9" s="441"/>
      <c r="CX9" s="441"/>
      <c r="CY9" s="441"/>
      <c r="CZ9" s="441"/>
      <c r="DA9" s="442"/>
      <c r="DB9" s="440">
        <v>13.9</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44412</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123</v>
      </c>
      <c r="BO10" s="444"/>
      <c r="BP10" s="444"/>
      <c r="BQ10" s="444"/>
      <c r="BR10" s="444"/>
      <c r="BS10" s="444"/>
      <c r="BT10" s="444"/>
      <c r="BU10" s="445"/>
      <c r="BV10" s="443">
        <v>723451</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90</v>
      </c>
      <c r="AV11" s="476"/>
      <c r="AW11" s="476"/>
      <c r="AX11" s="476"/>
      <c r="AY11" s="477" t="s">
        <v>119</v>
      </c>
      <c r="AZ11" s="478"/>
      <c r="BA11" s="478"/>
      <c r="BB11" s="478"/>
      <c r="BC11" s="478"/>
      <c r="BD11" s="478"/>
      <c r="BE11" s="478"/>
      <c r="BF11" s="478"/>
      <c r="BG11" s="478"/>
      <c r="BH11" s="478"/>
      <c r="BI11" s="478"/>
      <c r="BJ11" s="478"/>
      <c r="BK11" s="478"/>
      <c r="BL11" s="478"/>
      <c r="BM11" s="479"/>
      <c r="BN11" s="443">
        <v>115097</v>
      </c>
      <c r="BO11" s="444"/>
      <c r="BP11" s="444"/>
      <c r="BQ11" s="444"/>
      <c r="BR11" s="444"/>
      <c r="BS11" s="444"/>
      <c r="BT11" s="444"/>
      <c r="BU11" s="445"/>
      <c r="BV11" s="443">
        <v>0</v>
      </c>
      <c r="BW11" s="444"/>
      <c r="BX11" s="444"/>
      <c r="BY11" s="444"/>
      <c r="BZ11" s="444"/>
      <c r="CA11" s="444"/>
      <c r="CB11" s="444"/>
      <c r="CC11" s="445"/>
      <c r="CD11" s="446" t="s">
        <v>120</v>
      </c>
      <c r="CE11" s="447"/>
      <c r="CF11" s="447"/>
      <c r="CG11" s="447"/>
      <c r="CH11" s="447"/>
      <c r="CI11" s="447"/>
      <c r="CJ11" s="447"/>
      <c r="CK11" s="447"/>
      <c r="CL11" s="447"/>
      <c r="CM11" s="447"/>
      <c r="CN11" s="447"/>
      <c r="CO11" s="447"/>
      <c r="CP11" s="447"/>
      <c r="CQ11" s="447"/>
      <c r="CR11" s="447"/>
      <c r="CS11" s="448"/>
      <c r="CT11" s="483" t="s">
        <v>121</v>
      </c>
      <c r="CU11" s="484"/>
      <c r="CV11" s="484"/>
      <c r="CW11" s="484"/>
      <c r="CX11" s="484"/>
      <c r="CY11" s="484"/>
      <c r="CZ11" s="484"/>
      <c r="DA11" s="485"/>
      <c r="DB11" s="483" t="s">
        <v>121</v>
      </c>
      <c r="DC11" s="484"/>
      <c r="DD11" s="484"/>
      <c r="DE11" s="484"/>
      <c r="DF11" s="484"/>
      <c r="DG11" s="484"/>
      <c r="DH11" s="484"/>
      <c r="DI11" s="485"/>
    </row>
    <row r="12" spans="1:119" ht="18.75" customHeight="1" x14ac:dyDescent="0.2">
      <c r="A12" s="181"/>
      <c r="B12" s="503" t="s">
        <v>122</v>
      </c>
      <c r="C12" s="504"/>
      <c r="D12" s="504"/>
      <c r="E12" s="504"/>
      <c r="F12" s="504"/>
      <c r="G12" s="504"/>
      <c r="H12" s="504"/>
      <c r="I12" s="504"/>
      <c r="J12" s="504"/>
      <c r="K12" s="505"/>
      <c r="L12" s="512" t="s">
        <v>123</v>
      </c>
      <c r="M12" s="513"/>
      <c r="N12" s="513"/>
      <c r="O12" s="513"/>
      <c r="P12" s="513"/>
      <c r="Q12" s="514"/>
      <c r="R12" s="515">
        <v>40757</v>
      </c>
      <c r="S12" s="516"/>
      <c r="T12" s="516"/>
      <c r="U12" s="516"/>
      <c r="V12" s="517"/>
      <c r="W12" s="518" t="s">
        <v>1</v>
      </c>
      <c r="X12" s="476"/>
      <c r="Y12" s="476"/>
      <c r="Z12" s="476"/>
      <c r="AA12" s="476"/>
      <c r="AB12" s="519"/>
      <c r="AC12" s="520" t="s">
        <v>124</v>
      </c>
      <c r="AD12" s="521"/>
      <c r="AE12" s="521"/>
      <c r="AF12" s="521"/>
      <c r="AG12" s="522"/>
      <c r="AH12" s="520" t="s">
        <v>125</v>
      </c>
      <c r="AI12" s="521"/>
      <c r="AJ12" s="521"/>
      <c r="AK12" s="521"/>
      <c r="AL12" s="523"/>
      <c r="AM12" s="472" t="s">
        <v>126</v>
      </c>
      <c r="AN12" s="473"/>
      <c r="AO12" s="473"/>
      <c r="AP12" s="473"/>
      <c r="AQ12" s="473"/>
      <c r="AR12" s="473"/>
      <c r="AS12" s="473"/>
      <c r="AT12" s="474"/>
      <c r="AU12" s="475" t="s">
        <v>90</v>
      </c>
      <c r="AV12" s="476"/>
      <c r="AW12" s="476"/>
      <c r="AX12" s="476"/>
      <c r="AY12" s="477" t="s">
        <v>127</v>
      </c>
      <c r="AZ12" s="478"/>
      <c r="BA12" s="478"/>
      <c r="BB12" s="478"/>
      <c r="BC12" s="478"/>
      <c r="BD12" s="478"/>
      <c r="BE12" s="478"/>
      <c r="BF12" s="478"/>
      <c r="BG12" s="478"/>
      <c r="BH12" s="478"/>
      <c r="BI12" s="478"/>
      <c r="BJ12" s="478"/>
      <c r="BK12" s="478"/>
      <c r="BL12" s="478"/>
      <c r="BM12" s="479"/>
      <c r="BN12" s="443">
        <v>716486</v>
      </c>
      <c r="BO12" s="444"/>
      <c r="BP12" s="444"/>
      <c r="BQ12" s="444"/>
      <c r="BR12" s="444"/>
      <c r="BS12" s="444"/>
      <c r="BT12" s="444"/>
      <c r="BU12" s="445"/>
      <c r="BV12" s="443">
        <v>0</v>
      </c>
      <c r="BW12" s="444"/>
      <c r="BX12" s="444"/>
      <c r="BY12" s="444"/>
      <c r="BZ12" s="444"/>
      <c r="CA12" s="444"/>
      <c r="CB12" s="444"/>
      <c r="CC12" s="445"/>
      <c r="CD12" s="446" t="s">
        <v>128</v>
      </c>
      <c r="CE12" s="447"/>
      <c r="CF12" s="447"/>
      <c r="CG12" s="447"/>
      <c r="CH12" s="447"/>
      <c r="CI12" s="447"/>
      <c r="CJ12" s="447"/>
      <c r="CK12" s="447"/>
      <c r="CL12" s="447"/>
      <c r="CM12" s="447"/>
      <c r="CN12" s="447"/>
      <c r="CO12" s="447"/>
      <c r="CP12" s="447"/>
      <c r="CQ12" s="447"/>
      <c r="CR12" s="447"/>
      <c r="CS12" s="448"/>
      <c r="CT12" s="483" t="s">
        <v>121</v>
      </c>
      <c r="CU12" s="484"/>
      <c r="CV12" s="484"/>
      <c r="CW12" s="484"/>
      <c r="CX12" s="484"/>
      <c r="CY12" s="484"/>
      <c r="CZ12" s="484"/>
      <c r="DA12" s="485"/>
      <c r="DB12" s="483" t="s">
        <v>121</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129</v>
      </c>
      <c r="N13" s="535"/>
      <c r="O13" s="535"/>
      <c r="P13" s="535"/>
      <c r="Q13" s="536"/>
      <c r="R13" s="527">
        <v>40103</v>
      </c>
      <c r="S13" s="528"/>
      <c r="T13" s="528"/>
      <c r="U13" s="528"/>
      <c r="V13" s="529"/>
      <c r="W13" s="459" t="s">
        <v>130</v>
      </c>
      <c r="X13" s="460"/>
      <c r="Y13" s="460"/>
      <c r="Z13" s="460"/>
      <c r="AA13" s="460"/>
      <c r="AB13" s="450"/>
      <c r="AC13" s="494">
        <v>703</v>
      </c>
      <c r="AD13" s="495"/>
      <c r="AE13" s="495"/>
      <c r="AF13" s="495"/>
      <c r="AG13" s="537"/>
      <c r="AH13" s="494">
        <v>886</v>
      </c>
      <c r="AI13" s="495"/>
      <c r="AJ13" s="495"/>
      <c r="AK13" s="495"/>
      <c r="AL13" s="496"/>
      <c r="AM13" s="472" t="s">
        <v>131</v>
      </c>
      <c r="AN13" s="473"/>
      <c r="AO13" s="473"/>
      <c r="AP13" s="473"/>
      <c r="AQ13" s="473"/>
      <c r="AR13" s="473"/>
      <c r="AS13" s="473"/>
      <c r="AT13" s="474"/>
      <c r="AU13" s="475" t="s">
        <v>132</v>
      </c>
      <c r="AV13" s="476"/>
      <c r="AW13" s="476"/>
      <c r="AX13" s="476"/>
      <c r="AY13" s="477" t="s">
        <v>133</v>
      </c>
      <c r="AZ13" s="478"/>
      <c r="BA13" s="478"/>
      <c r="BB13" s="478"/>
      <c r="BC13" s="478"/>
      <c r="BD13" s="478"/>
      <c r="BE13" s="478"/>
      <c r="BF13" s="478"/>
      <c r="BG13" s="478"/>
      <c r="BH13" s="478"/>
      <c r="BI13" s="478"/>
      <c r="BJ13" s="478"/>
      <c r="BK13" s="478"/>
      <c r="BL13" s="478"/>
      <c r="BM13" s="479"/>
      <c r="BN13" s="443">
        <v>-940529</v>
      </c>
      <c r="BO13" s="444"/>
      <c r="BP13" s="444"/>
      <c r="BQ13" s="444"/>
      <c r="BR13" s="444"/>
      <c r="BS13" s="444"/>
      <c r="BT13" s="444"/>
      <c r="BU13" s="445"/>
      <c r="BV13" s="443">
        <v>758618</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12.6</v>
      </c>
      <c r="CU13" s="441"/>
      <c r="CV13" s="441"/>
      <c r="CW13" s="441"/>
      <c r="CX13" s="441"/>
      <c r="CY13" s="441"/>
      <c r="CZ13" s="441"/>
      <c r="DA13" s="442"/>
      <c r="DB13" s="440">
        <v>11.6</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41448</v>
      </c>
      <c r="S14" s="528"/>
      <c r="T14" s="528"/>
      <c r="U14" s="528"/>
      <c r="V14" s="529"/>
      <c r="W14" s="433"/>
      <c r="X14" s="434"/>
      <c r="Y14" s="434"/>
      <c r="Z14" s="434"/>
      <c r="AA14" s="434"/>
      <c r="AB14" s="423"/>
      <c r="AC14" s="530">
        <v>3.7</v>
      </c>
      <c r="AD14" s="531"/>
      <c r="AE14" s="531"/>
      <c r="AF14" s="531"/>
      <c r="AG14" s="532"/>
      <c r="AH14" s="530">
        <v>4.3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97.9</v>
      </c>
      <c r="CU14" s="542"/>
      <c r="CV14" s="542"/>
      <c r="CW14" s="542"/>
      <c r="CX14" s="542"/>
      <c r="CY14" s="542"/>
      <c r="CZ14" s="542"/>
      <c r="DA14" s="543"/>
      <c r="DB14" s="541">
        <v>98.5</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129</v>
      </c>
      <c r="N15" s="535"/>
      <c r="O15" s="535"/>
      <c r="P15" s="535"/>
      <c r="Q15" s="536"/>
      <c r="R15" s="527">
        <v>40867</v>
      </c>
      <c r="S15" s="528"/>
      <c r="T15" s="528"/>
      <c r="U15" s="528"/>
      <c r="V15" s="529"/>
      <c r="W15" s="459" t="s">
        <v>137</v>
      </c>
      <c r="X15" s="460"/>
      <c r="Y15" s="460"/>
      <c r="Z15" s="460"/>
      <c r="AA15" s="460"/>
      <c r="AB15" s="450"/>
      <c r="AC15" s="494">
        <v>8222</v>
      </c>
      <c r="AD15" s="495"/>
      <c r="AE15" s="495"/>
      <c r="AF15" s="495"/>
      <c r="AG15" s="537"/>
      <c r="AH15" s="494">
        <v>8737</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6182584</v>
      </c>
      <c r="BO15" s="407"/>
      <c r="BP15" s="407"/>
      <c r="BQ15" s="407"/>
      <c r="BR15" s="407"/>
      <c r="BS15" s="407"/>
      <c r="BT15" s="407"/>
      <c r="BU15" s="408"/>
      <c r="BV15" s="406">
        <v>6059542</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43</v>
      </c>
      <c r="AD16" s="531"/>
      <c r="AE16" s="531"/>
      <c r="AF16" s="531"/>
      <c r="AG16" s="532"/>
      <c r="AH16" s="530">
        <v>42.6</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9137685</v>
      </c>
      <c r="BO16" s="444"/>
      <c r="BP16" s="444"/>
      <c r="BQ16" s="444"/>
      <c r="BR16" s="444"/>
      <c r="BS16" s="444"/>
      <c r="BT16" s="444"/>
      <c r="BU16" s="445"/>
      <c r="BV16" s="443">
        <v>8888714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10217</v>
      </c>
      <c r="AD17" s="495"/>
      <c r="AE17" s="495"/>
      <c r="AF17" s="495"/>
      <c r="AG17" s="537"/>
      <c r="AH17" s="494">
        <v>10880</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7837292</v>
      </c>
      <c r="BO17" s="444"/>
      <c r="BP17" s="444"/>
      <c r="BQ17" s="444"/>
      <c r="BR17" s="444"/>
      <c r="BS17" s="444"/>
      <c r="BT17" s="444"/>
      <c r="BU17" s="445"/>
      <c r="BV17" s="443">
        <v>7682554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186.79</v>
      </c>
      <c r="M18" s="567"/>
      <c r="N18" s="567"/>
      <c r="O18" s="567"/>
      <c r="P18" s="567"/>
      <c r="Q18" s="567"/>
      <c r="R18" s="568"/>
      <c r="S18" s="568"/>
      <c r="T18" s="568"/>
      <c r="U18" s="568"/>
      <c r="V18" s="569"/>
      <c r="W18" s="461"/>
      <c r="X18" s="462"/>
      <c r="Y18" s="462"/>
      <c r="Z18" s="462"/>
      <c r="AA18" s="462"/>
      <c r="AB18" s="453"/>
      <c r="AC18" s="570">
        <v>53.4</v>
      </c>
      <c r="AD18" s="571"/>
      <c r="AE18" s="571"/>
      <c r="AF18" s="571"/>
      <c r="AG18" s="572"/>
      <c r="AH18" s="570">
        <v>53.1</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10226181</v>
      </c>
      <c r="BO18" s="444"/>
      <c r="BP18" s="444"/>
      <c r="BQ18" s="444"/>
      <c r="BR18" s="444"/>
      <c r="BS18" s="444"/>
      <c r="BT18" s="444"/>
      <c r="BU18" s="445"/>
      <c r="BV18" s="443">
        <v>10320670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224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14982307</v>
      </c>
      <c r="BO19" s="444"/>
      <c r="BP19" s="444"/>
      <c r="BQ19" s="444"/>
      <c r="BR19" s="444"/>
      <c r="BS19" s="444"/>
      <c r="BT19" s="444"/>
      <c r="BU19" s="445"/>
      <c r="BV19" s="443">
        <v>15189355</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17042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22386294</v>
      </c>
      <c r="BO22" s="407"/>
      <c r="BP22" s="407"/>
      <c r="BQ22" s="407"/>
      <c r="BR22" s="407"/>
      <c r="BS22" s="407"/>
      <c r="BT22" s="407"/>
      <c r="BU22" s="408"/>
      <c r="BV22" s="406">
        <v>22803113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13857128</v>
      </c>
      <c r="BO23" s="444"/>
      <c r="BP23" s="444"/>
      <c r="BQ23" s="444"/>
      <c r="BR23" s="444"/>
      <c r="BS23" s="444"/>
      <c r="BT23" s="444"/>
      <c r="BU23" s="445"/>
      <c r="BV23" s="443">
        <v>14498231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8700</v>
      </c>
      <c r="R24" s="495"/>
      <c r="S24" s="495"/>
      <c r="T24" s="495"/>
      <c r="U24" s="495"/>
      <c r="V24" s="537"/>
      <c r="W24" s="589"/>
      <c r="X24" s="590"/>
      <c r="Y24" s="591"/>
      <c r="Z24" s="493" t="s">
        <v>162</v>
      </c>
      <c r="AA24" s="473"/>
      <c r="AB24" s="473"/>
      <c r="AC24" s="473"/>
      <c r="AD24" s="473"/>
      <c r="AE24" s="473"/>
      <c r="AF24" s="473"/>
      <c r="AG24" s="474"/>
      <c r="AH24" s="494">
        <v>310</v>
      </c>
      <c r="AI24" s="495"/>
      <c r="AJ24" s="495"/>
      <c r="AK24" s="495"/>
      <c r="AL24" s="537"/>
      <c r="AM24" s="494">
        <v>952630</v>
      </c>
      <c r="AN24" s="495"/>
      <c r="AO24" s="495"/>
      <c r="AP24" s="495"/>
      <c r="AQ24" s="495"/>
      <c r="AR24" s="537"/>
      <c r="AS24" s="494">
        <v>3073</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15129604</v>
      </c>
      <c r="BO24" s="444"/>
      <c r="BP24" s="444"/>
      <c r="BQ24" s="444"/>
      <c r="BR24" s="444"/>
      <c r="BS24" s="444"/>
      <c r="BT24" s="444"/>
      <c r="BU24" s="445"/>
      <c r="BV24" s="443">
        <v>14915664</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7140</v>
      </c>
      <c r="R25" s="495"/>
      <c r="S25" s="495"/>
      <c r="T25" s="495"/>
      <c r="U25" s="495"/>
      <c r="V25" s="537"/>
      <c r="W25" s="589"/>
      <c r="X25" s="590"/>
      <c r="Y25" s="591"/>
      <c r="Z25" s="493" t="s">
        <v>165</v>
      </c>
      <c r="AA25" s="473"/>
      <c r="AB25" s="473"/>
      <c r="AC25" s="473"/>
      <c r="AD25" s="473"/>
      <c r="AE25" s="473"/>
      <c r="AF25" s="473"/>
      <c r="AG25" s="474"/>
      <c r="AH25" s="494">
        <v>79</v>
      </c>
      <c r="AI25" s="495"/>
      <c r="AJ25" s="495"/>
      <c r="AK25" s="495"/>
      <c r="AL25" s="537"/>
      <c r="AM25" s="494">
        <v>246085</v>
      </c>
      <c r="AN25" s="495"/>
      <c r="AO25" s="495"/>
      <c r="AP25" s="495"/>
      <c r="AQ25" s="495"/>
      <c r="AR25" s="537"/>
      <c r="AS25" s="494">
        <v>3115</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3666019</v>
      </c>
      <c r="BO25" s="407"/>
      <c r="BP25" s="407"/>
      <c r="BQ25" s="407"/>
      <c r="BR25" s="407"/>
      <c r="BS25" s="407"/>
      <c r="BT25" s="407"/>
      <c r="BU25" s="408"/>
      <c r="BV25" s="406">
        <v>2214563</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6510</v>
      </c>
      <c r="R26" s="495"/>
      <c r="S26" s="495"/>
      <c r="T26" s="495"/>
      <c r="U26" s="495"/>
      <c r="V26" s="537"/>
      <c r="W26" s="589"/>
      <c r="X26" s="590"/>
      <c r="Y26" s="591"/>
      <c r="Z26" s="493" t="s">
        <v>168</v>
      </c>
      <c r="AA26" s="595"/>
      <c r="AB26" s="595"/>
      <c r="AC26" s="595"/>
      <c r="AD26" s="595"/>
      <c r="AE26" s="595"/>
      <c r="AF26" s="595"/>
      <c r="AG26" s="596"/>
      <c r="AH26" s="494">
        <v>7</v>
      </c>
      <c r="AI26" s="495"/>
      <c r="AJ26" s="495"/>
      <c r="AK26" s="495"/>
      <c r="AL26" s="537"/>
      <c r="AM26" s="494">
        <v>24542</v>
      </c>
      <c r="AN26" s="495"/>
      <c r="AO26" s="495"/>
      <c r="AP26" s="495"/>
      <c r="AQ26" s="495"/>
      <c r="AR26" s="537"/>
      <c r="AS26" s="494">
        <v>3506</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121</v>
      </c>
      <c r="BO26" s="444"/>
      <c r="BP26" s="444"/>
      <c r="BQ26" s="444"/>
      <c r="BR26" s="444"/>
      <c r="BS26" s="444"/>
      <c r="BT26" s="444"/>
      <c r="BU26" s="445"/>
      <c r="BV26" s="443" t="s">
        <v>121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4610</v>
      </c>
      <c r="R27" s="495"/>
      <c r="S27" s="495"/>
      <c r="T27" s="495"/>
      <c r="U27" s="495"/>
      <c r="V27" s="537"/>
      <c r="W27" s="589"/>
      <c r="X27" s="590"/>
      <c r="Y27" s="591"/>
      <c r="Z27" s="493" t="s">
        <v>171</v>
      </c>
      <c r="AA27" s="473"/>
      <c r="AB27" s="473"/>
      <c r="AC27" s="473"/>
      <c r="AD27" s="473"/>
      <c r="AE27" s="473"/>
      <c r="AF27" s="473"/>
      <c r="AG27" s="474"/>
      <c r="AH27" s="494" t="s">
        <v>121</v>
      </c>
      <c r="AI27" s="495"/>
      <c r="AJ27" s="495"/>
      <c r="AK27" s="495"/>
      <c r="AL27" s="537"/>
      <c r="AM27" s="494" t="s">
        <v>121</v>
      </c>
      <c r="AN27" s="495"/>
      <c r="AO27" s="495"/>
      <c r="AP27" s="495"/>
      <c r="AQ27" s="495"/>
      <c r="AR27" s="537"/>
      <c r="AS27" s="494" t="s">
        <v>121</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728200</v>
      </c>
      <c r="BO27" s="563"/>
      <c r="BP27" s="563"/>
      <c r="BQ27" s="563"/>
      <c r="BR27" s="563"/>
      <c r="BS27" s="563"/>
      <c r="BT27" s="563"/>
      <c r="BU27" s="564"/>
      <c r="BV27" s="562">
        <v>728200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4130</v>
      </c>
      <c r="R28" s="495"/>
      <c r="S28" s="495"/>
      <c r="T28" s="495"/>
      <c r="U28" s="495"/>
      <c r="V28" s="537"/>
      <c r="W28" s="589"/>
      <c r="X28" s="590"/>
      <c r="Y28" s="591"/>
      <c r="Z28" s="493" t="s">
        <v>174</v>
      </c>
      <c r="AA28" s="473"/>
      <c r="AB28" s="473"/>
      <c r="AC28" s="473"/>
      <c r="AD28" s="473"/>
      <c r="AE28" s="473"/>
      <c r="AF28" s="473"/>
      <c r="AG28" s="474"/>
      <c r="AH28" s="494" t="s">
        <v>121</v>
      </c>
      <c r="AI28" s="495"/>
      <c r="AJ28" s="495"/>
      <c r="AK28" s="495"/>
      <c r="AL28" s="537"/>
      <c r="AM28" s="494" t="s">
        <v>121</v>
      </c>
      <c r="AN28" s="495"/>
      <c r="AO28" s="495"/>
      <c r="AP28" s="495"/>
      <c r="AQ28" s="495"/>
      <c r="AR28" s="537"/>
      <c r="AS28" s="494" t="s">
        <v>121</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2058311</v>
      </c>
      <c r="BO28" s="407"/>
      <c r="BP28" s="407"/>
      <c r="BQ28" s="407"/>
      <c r="BR28" s="407"/>
      <c r="BS28" s="407"/>
      <c r="BT28" s="407"/>
      <c r="BU28" s="408"/>
      <c r="BV28" s="406">
        <v>2774674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17</v>
      </c>
      <c r="M29" s="495"/>
      <c r="N29" s="495"/>
      <c r="O29" s="495"/>
      <c r="P29" s="537"/>
      <c r="Q29" s="494">
        <v>3910</v>
      </c>
      <c r="R29" s="495"/>
      <c r="S29" s="495"/>
      <c r="T29" s="495"/>
      <c r="U29" s="495"/>
      <c r="V29" s="537"/>
      <c r="W29" s="592"/>
      <c r="X29" s="593"/>
      <c r="Y29" s="594"/>
      <c r="Z29" s="493" t="s">
        <v>177</v>
      </c>
      <c r="AA29" s="473"/>
      <c r="AB29" s="473"/>
      <c r="AC29" s="473"/>
      <c r="AD29" s="473"/>
      <c r="AE29" s="473"/>
      <c r="AF29" s="473"/>
      <c r="AG29" s="474"/>
      <c r="AH29" s="494">
        <v>310</v>
      </c>
      <c r="AI29" s="495"/>
      <c r="AJ29" s="495"/>
      <c r="AK29" s="495"/>
      <c r="AL29" s="537"/>
      <c r="AM29" s="494">
        <v>952630</v>
      </c>
      <c r="AN29" s="495"/>
      <c r="AO29" s="495"/>
      <c r="AP29" s="495"/>
      <c r="AQ29" s="495"/>
      <c r="AR29" s="537"/>
      <c r="AS29" s="494">
        <v>3073</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675316</v>
      </c>
      <c r="BO29" s="444"/>
      <c r="BP29" s="444"/>
      <c r="BQ29" s="444"/>
      <c r="BR29" s="444"/>
      <c r="BS29" s="444"/>
      <c r="BT29" s="444"/>
      <c r="BU29" s="445"/>
      <c r="BV29" s="443">
        <v>622618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97.5</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1231169</v>
      </c>
      <c r="BO30" s="563"/>
      <c r="BP30" s="563"/>
      <c r="BQ30" s="563"/>
      <c r="BR30" s="563"/>
      <c r="BS30" s="563"/>
      <c r="BT30" s="563"/>
      <c r="BU30" s="564"/>
      <c r="BV30" s="562">
        <v>1346968</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北茨城市国民健康保険事業特別会計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IF('各会計、関係団体の財政状況及び健全化判断比率'!B32="","",'各会計、関係団体の財政状況及び健全化判断比率'!B32)</f>
        <v>北茨城市水道事業会計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11</v>
      </c>
      <c r="BX34" s="633"/>
      <c r="BY34" s="634" t="str">
        <f>IF('各会計、関係団体の財政状況及び健全化判断比率'!B68="","",'各会計、関係団体の財政状況及び健全化判断比率'!B68)</f>
        <v>茨城県市町村総合事務組合（一般会計）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18</v>
      </c>
      <c r="CP34" s="633"/>
      <c r="CQ34" s="634" t="str">
        <f>IF('各会計、関係団体の財政状況及び健全化判断比率'!BS7="","",'各会計、関係団体の財政状況及び健全化判断比率'!BS7)</f>
        <v>茜平ふれあい財団</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北茨城市水沼診療所特別会計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北茨城市介護保険事業特別会計（保険事業勘定）</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IF('各会計、関係団体の財政状況及び健全化判断比率'!B33="","",'各会計、関係団体の財政状況及び健全化判断比率'!B33)</f>
        <v>北茨城市工業用水道事業会計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12</v>
      </c>
      <c r="BX35" s="633"/>
      <c r="BY35" s="634" t="str">
        <f>IF('各会計、関係団体の財政状況及び健全化判断比率'!B69="","",'各会計、関係団体の財政状況及び健全化判断比率'!B69)</f>
        <v>茨城県市町村総合事務組合（県民交通災害共済事業特別会計）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北茨城市介護保険事業特別会計（介護サービス事業勘定）</v>
      </c>
      <c r="X36" s="634"/>
      <c r="Y36" s="634"/>
      <c r="Z36" s="634"/>
      <c r="AA36" s="634"/>
      <c r="AB36" s="634"/>
      <c r="AC36" s="634"/>
      <c r="AD36" s="634"/>
      <c r="AE36" s="634"/>
      <c r="AF36" s="634"/>
      <c r="AG36" s="634"/>
      <c r="AH36" s="634"/>
      <c r="AI36" s="634"/>
      <c r="AJ36" s="634"/>
      <c r="AK36" s="634"/>
      <c r="AL36" s="181"/>
      <c r="AM36" s="633">
        <f t="shared" si="0"/>
        <v>9</v>
      </c>
      <c r="AN36" s="633"/>
      <c r="AO36" s="634" t="str">
        <f>IF('各会計、関係団体の財政状況及び健全化判断比率'!B34="","",'各会計、関係団体の財政状況及び健全化判断比率'!B34)</f>
        <v>北茨城市民病院事業会計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13</v>
      </c>
      <c r="BX36" s="633"/>
      <c r="BY36" s="634" t="str">
        <f>IF('各会計、関係団体の財政状況及び健全化判断比率'!B70="","",'各会計、関係団体の財政状況及び健全化判断比率'!B70)</f>
        <v>高萩・北茨城広域事務組合（一般会計）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北茨城市後期高齢者医療特別会計</v>
      </c>
      <c r="X37" s="634"/>
      <c r="Y37" s="634"/>
      <c r="Z37" s="634"/>
      <c r="AA37" s="634"/>
      <c r="AB37" s="634"/>
      <c r="AC37" s="634"/>
      <c r="AD37" s="634"/>
      <c r="AE37" s="634"/>
      <c r="AF37" s="634"/>
      <c r="AG37" s="634"/>
      <c r="AH37" s="634"/>
      <c r="AI37" s="634"/>
      <c r="AJ37" s="634"/>
      <c r="AK37" s="634"/>
      <c r="AL37" s="181"/>
      <c r="AM37" s="633">
        <f t="shared" si="0"/>
        <v>10</v>
      </c>
      <c r="AN37" s="633"/>
      <c r="AO37" s="634" t="str">
        <f>IF('各会計、関係団体の財政状況及び健全化判断比率'!B35="","",'各会計、関係団体の財政状況及び健全化判断比率'!B35)</f>
        <v>北茨城市下水道事業会計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14</v>
      </c>
      <c r="BX37" s="633"/>
      <c r="BY37" s="634" t="str">
        <f>IF('各会計、関係団体の財政状況及び健全化判断比率'!B71="","",'各会計、関係団体の財政状況及び健全化判断比率'!B71)</f>
        <v>高萩・北茨城広域事務組合（工業用水道事業会計）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15</v>
      </c>
      <c r="BX38" s="633"/>
      <c r="BY38" s="634" t="str">
        <f>IF('各会計、関係団体の財政状況及び健全化判断比率'!B72="","",'各会計、関係団体の財政状況及び健全化判断比率'!B72)</f>
        <v>茨城租税債権管理機構</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16</v>
      </c>
      <c r="BX39" s="633"/>
      <c r="BY39" s="634" t="str">
        <f>IF('各会計、関係団体の財政状況及び健全化判断比率'!B73="","",'各会計、関係団体の財政状況及び健全化判断比率'!B73)</f>
        <v>茨城県後期高齢者医療広域連合（一般会計）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17</v>
      </c>
      <c r="BX40" s="633"/>
      <c r="BY40" s="634" t="str">
        <f>IF('各会計、関係団体の財政状況及び健全化判断比率'!B74="","",'各会計、関係団体の財政状況及び健全化判断比率'!B74)</f>
        <v>茨城県後期高齢者医療広域連合（後期高齢医療特別会計）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4vfYaqWGMCzU4PZJAq5nHeI8OaX9k254n5Q+kiSc229f9RcyZBDg8BBoccOHt7SaniZ0hbQx3+b9RwSzrG44qQ==" saltValue="J4LvNtnahFfU+lp7c88HR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0000"/>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87" t="s">
        <v>535</v>
      </c>
      <c r="D34" s="1187"/>
      <c r="E34" s="1188"/>
      <c r="F34" s="32">
        <v>0</v>
      </c>
      <c r="G34" s="33">
        <v>2.2999999999999998</v>
      </c>
      <c r="H34" s="33">
        <v>8.9499999999999993</v>
      </c>
      <c r="I34" s="33">
        <v>9.65</v>
      </c>
      <c r="J34" s="34">
        <v>8.3699999999999992</v>
      </c>
      <c r="K34" s="22"/>
      <c r="L34" s="22"/>
      <c r="M34" s="22"/>
      <c r="N34" s="22"/>
      <c r="O34" s="22"/>
      <c r="P34" s="22"/>
    </row>
    <row r="35" spans="1:16" ht="39" customHeight="1" x14ac:dyDescent="0.2">
      <c r="A35" s="22"/>
      <c r="B35" s="35"/>
      <c r="C35" s="1181" t="s">
        <v>536</v>
      </c>
      <c r="D35" s="1182"/>
      <c r="E35" s="1183"/>
      <c r="F35" s="36">
        <v>7.81</v>
      </c>
      <c r="G35" s="37">
        <v>8.02</v>
      </c>
      <c r="H35" s="37">
        <v>9.0299999999999994</v>
      </c>
      <c r="I35" s="37">
        <v>8.18</v>
      </c>
      <c r="J35" s="38">
        <v>6.9</v>
      </c>
      <c r="K35" s="22"/>
      <c r="L35" s="22"/>
      <c r="M35" s="22"/>
      <c r="N35" s="22"/>
      <c r="O35" s="22"/>
      <c r="P35" s="22"/>
    </row>
    <row r="36" spans="1:16" ht="39" customHeight="1" x14ac:dyDescent="0.2">
      <c r="A36" s="22"/>
      <c r="B36" s="35"/>
      <c r="C36" s="1181" t="s">
        <v>537</v>
      </c>
      <c r="D36" s="1182"/>
      <c r="E36" s="1183"/>
      <c r="F36" s="36">
        <v>6.57</v>
      </c>
      <c r="G36" s="37">
        <v>8.2200000000000006</v>
      </c>
      <c r="H36" s="37">
        <v>8.69</v>
      </c>
      <c r="I36" s="37">
        <v>9.26</v>
      </c>
      <c r="J36" s="38">
        <v>6.01</v>
      </c>
      <c r="K36" s="22"/>
      <c r="L36" s="22"/>
      <c r="M36" s="22"/>
      <c r="N36" s="22"/>
      <c r="O36" s="22"/>
      <c r="P36" s="22"/>
    </row>
    <row r="37" spans="1:16" ht="39" customHeight="1" x14ac:dyDescent="0.2">
      <c r="A37" s="22"/>
      <c r="B37" s="35"/>
      <c r="C37" s="1181" t="s">
        <v>538</v>
      </c>
      <c r="D37" s="1182"/>
      <c r="E37" s="1183"/>
      <c r="F37" s="36">
        <v>2.83</v>
      </c>
      <c r="G37" s="37">
        <v>2.54</v>
      </c>
      <c r="H37" s="37">
        <v>2.33</v>
      </c>
      <c r="I37" s="37">
        <v>2.3199999999999998</v>
      </c>
      <c r="J37" s="38">
        <v>2.38</v>
      </c>
      <c r="K37" s="22"/>
      <c r="L37" s="22"/>
      <c r="M37" s="22"/>
      <c r="N37" s="22"/>
      <c r="O37" s="22"/>
      <c r="P37" s="22"/>
    </row>
    <row r="38" spans="1:16" ht="39" customHeight="1" x14ac:dyDescent="0.2">
      <c r="A38" s="22"/>
      <c r="B38" s="35"/>
      <c r="C38" s="1181" t="s">
        <v>539</v>
      </c>
      <c r="D38" s="1182"/>
      <c r="E38" s="1183"/>
      <c r="F38" s="36">
        <v>1.19</v>
      </c>
      <c r="G38" s="37">
        <v>0.7</v>
      </c>
      <c r="H38" s="37">
        <v>0.76</v>
      </c>
      <c r="I38" s="37">
        <v>0.41</v>
      </c>
      <c r="J38" s="38">
        <v>2.2400000000000002</v>
      </c>
      <c r="K38" s="22"/>
      <c r="L38" s="22"/>
      <c r="M38" s="22"/>
      <c r="N38" s="22"/>
      <c r="O38" s="22"/>
      <c r="P38" s="22"/>
    </row>
    <row r="39" spans="1:16" ht="39" customHeight="1" x14ac:dyDescent="0.2">
      <c r="A39" s="22"/>
      <c r="B39" s="35"/>
      <c r="C39" s="1181" t="s">
        <v>540</v>
      </c>
      <c r="D39" s="1182"/>
      <c r="E39" s="1183"/>
      <c r="F39" s="36" t="s">
        <v>490</v>
      </c>
      <c r="G39" s="37">
        <v>0.62</v>
      </c>
      <c r="H39" s="37">
        <v>1.1000000000000001</v>
      </c>
      <c r="I39" s="37">
        <v>1.73</v>
      </c>
      <c r="J39" s="38">
        <v>2.09</v>
      </c>
      <c r="K39" s="22"/>
      <c r="L39" s="22"/>
      <c r="M39" s="22"/>
      <c r="N39" s="22"/>
      <c r="O39" s="22"/>
      <c r="P39" s="22"/>
    </row>
    <row r="40" spans="1:16" ht="39" customHeight="1" x14ac:dyDescent="0.2">
      <c r="A40" s="22"/>
      <c r="B40" s="35"/>
      <c r="C40" s="1181" t="s">
        <v>541</v>
      </c>
      <c r="D40" s="1182"/>
      <c r="E40" s="1183"/>
      <c r="F40" s="36">
        <v>0.83</v>
      </c>
      <c r="G40" s="37">
        <v>0.85</v>
      </c>
      <c r="H40" s="37">
        <v>0.85</v>
      </c>
      <c r="I40" s="37">
        <v>0.28999999999999998</v>
      </c>
      <c r="J40" s="38">
        <v>0.19</v>
      </c>
      <c r="K40" s="22"/>
      <c r="L40" s="22"/>
      <c r="M40" s="22"/>
      <c r="N40" s="22"/>
      <c r="O40" s="22"/>
      <c r="P40" s="22"/>
    </row>
    <row r="41" spans="1:16" ht="39" customHeight="1" x14ac:dyDescent="0.2">
      <c r="A41" s="22"/>
      <c r="B41" s="35"/>
      <c r="C41" s="1181" t="s">
        <v>542</v>
      </c>
      <c r="D41" s="1182"/>
      <c r="E41" s="1183"/>
      <c r="F41" s="36">
        <v>0.01</v>
      </c>
      <c r="G41" s="37">
        <v>0.02</v>
      </c>
      <c r="H41" s="37">
        <v>0.02</v>
      </c>
      <c r="I41" s="37">
        <v>0.02</v>
      </c>
      <c r="J41" s="38">
        <v>0.01</v>
      </c>
      <c r="K41" s="22"/>
      <c r="L41" s="22"/>
      <c r="M41" s="22"/>
      <c r="N41" s="22"/>
      <c r="O41" s="22"/>
      <c r="P41" s="22"/>
    </row>
    <row r="42" spans="1:16" ht="39" customHeight="1" x14ac:dyDescent="0.2">
      <c r="A42" s="22"/>
      <c r="B42" s="39"/>
      <c r="C42" s="1181" t="s">
        <v>543</v>
      </c>
      <c r="D42" s="1182"/>
      <c r="E42" s="1183"/>
      <c r="F42" s="36" t="s">
        <v>490</v>
      </c>
      <c r="G42" s="37" t="s">
        <v>490</v>
      </c>
      <c r="H42" s="37" t="s">
        <v>490</v>
      </c>
      <c r="I42" s="37" t="s">
        <v>490</v>
      </c>
      <c r="J42" s="38" t="s">
        <v>490</v>
      </c>
      <c r="K42" s="22"/>
      <c r="L42" s="22"/>
      <c r="M42" s="22"/>
      <c r="N42" s="22"/>
      <c r="O42" s="22"/>
      <c r="P42" s="22"/>
    </row>
    <row r="43" spans="1:16" ht="39" customHeight="1" thickBot="1" x14ac:dyDescent="0.25">
      <c r="A43" s="22"/>
      <c r="B43" s="40"/>
      <c r="C43" s="1184" t="s">
        <v>544</v>
      </c>
      <c r="D43" s="1185"/>
      <c r="E43" s="1186"/>
      <c r="F43" s="41">
        <v>0.34</v>
      </c>
      <c r="G43" s="42">
        <v>0.01</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Aa4n0hZETY/Hx/rrtvbuWExh6+Pr6El/bXo4fHw7ibYiSUK2p06xGvlP5uppLdvnFnQTcUFyTf9gLhhIKbO7vA==" saltValue="ff5kBP743MzuiXFtC0b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0000"/>
    <pageSetUpPr fitToPage="1"/>
  </sheetPr>
  <dimension ref="A1:U64"/>
  <sheetViews>
    <sheetView showGridLines="0" zoomScale="75" zoomScaleNormal="75"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1851</v>
      </c>
      <c r="L45" s="60">
        <v>1991</v>
      </c>
      <c r="M45" s="60">
        <v>2161</v>
      </c>
      <c r="N45" s="60">
        <v>2182</v>
      </c>
      <c r="O45" s="61">
        <v>2189</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490</v>
      </c>
      <c r="L46" s="64" t="s">
        <v>490</v>
      </c>
      <c r="M46" s="64" t="s">
        <v>490</v>
      </c>
      <c r="N46" s="64" t="s">
        <v>490</v>
      </c>
      <c r="O46" s="65" t="s">
        <v>490</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490</v>
      </c>
      <c r="L47" s="64" t="s">
        <v>490</v>
      </c>
      <c r="M47" s="64" t="s">
        <v>490</v>
      </c>
      <c r="N47" s="64" t="s">
        <v>490</v>
      </c>
      <c r="O47" s="65" t="s">
        <v>490</v>
      </c>
      <c r="P47" s="48"/>
      <c r="Q47" s="48"/>
      <c r="R47" s="48"/>
      <c r="S47" s="48"/>
      <c r="T47" s="48"/>
      <c r="U47" s="48"/>
    </row>
    <row r="48" spans="1:21" ht="30.75" customHeight="1" x14ac:dyDescent="0.2">
      <c r="A48" s="48"/>
      <c r="B48" s="1191"/>
      <c r="C48" s="1192"/>
      <c r="D48" s="62"/>
      <c r="E48" s="1197" t="s">
        <v>13</v>
      </c>
      <c r="F48" s="1197"/>
      <c r="G48" s="1197"/>
      <c r="H48" s="1197"/>
      <c r="I48" s="1197"/>
      <c r="J48" s="1198"/>
      <c r="K48" s="63">
        <v>417</v>
      </c>
      <c r="L48" s="64">
        <v>312</v>
      </c>
      <c r="M48" s="64">
        <v>268</v>
      </c>
      <c r="N48" s="64">
        <v>295</v>
      </c>
      <c r="O48" s="65">
        <v>404</v>
      </c>
      <c r="P48" s="48"/>
      <c r="Q48" s="48"/>
      <c r="R48" s="48"/>
      <c r="S48" s="48"/>
      <c r="T48" s="48"/>
      <c r="U48" s="48"/>
    </row>
    <row r="49" spans="1:21" ht="30.75" customHeight="1" x14ac:dyDescent="0.2">
      <c r="A49" s="48"/>
      <c r="B49" s="1191"/>
      <c r="C49" s="1192"/>
      <c r="D49" s="62"/>
      <c r="E49" s="1197" t="s">
        <v>14</v>
      </c>
      <c r="F49" s="1197"/>
      <c r="G49" s="1197"/>
      <c r="H49" s="1197"/>
      <c r="I49" s="1197"/>
      <c r="J49" s="1198"/>
      <c r="K49" s="63">
        <v>10</v>
      </c>
      <c r="L49" s="64">
        <v>11</v>
      </c>
      <c r="M49" s="64">
        <v>20</v>
      </c>
      <c r="N49" s="64">
        <v>48</v>
      </c>
      <c r="O49" s="65">
        <v>85</v>
      </c>
      <c r="P49" s="48"/>
      <c r="Q49" s="48"/>
      <c r="R49" s="48"/>
      <c r="S49" s="48"/>
      <c r="T49" s="48"/>
      <c r="U49" s="48"/>
    </row>
    <row r="50" spans="1:21" ht="30.75" customHeight="1" x14ac:dyDescent="0.2">
      <c r="A50" s="48"/>
      <c r="B50" s="1191"/>
      <c r="C50" s="1192"/>
      <c r="D50" s="62"/>
      <c r="E50" s="1197" t="s">
        <v>15</v>
      </c>
      <c r="F50" s="1197"/>
      <c r="G50" s="1197"/>
      <c r="H50" s="1197"/>
      <c r="I50" s="1197"/>
      <c r="J50" s="1198"/>
      <c r="K50" s="63">
        <v>28</v>
      </c>
      <c r="L50" s="64">
        <v>15</v>
      </c>
      <c r="M50" s="64" t="s">
        <v>490</v>
      </c>
      <c r="N50" s="64" t="s">
        <v>490</v>
      </c>
      <c r="O50" s="65" t="s">
        <v>490</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490</v>
      </c>
      <c r="L51" s="64" t="s">
        <v>490</v>
      </c>
      <c r="M51" s="64" t="s">
        <v>490</v>
      </c>
      <c r="N51" s="64" t="s">
        <v>490</v>
      </c>
      <c r="O51" s="65" t="s">
        <v>490</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1334</v>
      </c>
      <c r="L52" s="64">
        <v>1329</v>
      </c>
      <c r="M52" s="64">
        <v>1308</v>
      </c>
      <c r="N52" s="64">
        <v>1318</v>
      </c>
      <c r="O52" s="65">
        <v>1340</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972</v>
      </c>
      <c r="L53" s="69">
        <v>1000</v>
      </c>
      <c r="M53" s="69">
        <v>1141</v>
      </c>
      <c r="N53" s="69">
        <v>1207</v>
      </c>
      <c r="O53" s="70">
        <v>1338</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205" t="s">
        <v>24</v>
      </c>
      <c r="C58" s="1206"/>
      <c r="D58" s="1211" t="s">
        <v>25</v>
      </c>
      <c r="E58" s="1212"/>
      <c r="F58" s="1212"/>
      <c r="G58" s="1212"/>
      <c r="H58" s="1212"/>
      <c r="I58" s="1212"/>
      <c r="J58" s="1213"/>
      <c r="K58" s="83" t="s">
        <v>490</v>
      </c>
      <c r="L58" s="84" t="s">
        <v>490</v>
      </c>
      <c r="M58" s="84" t="s">
        <v>490</v>
      </c>
      <c r="N58" s="84" t="s">
        <v>490</v>
      </c>
      <c r="O58" s="85" t="s">
        <v>490</v>
      </c>
    </row>
    <row r="59" spans="1:21" ht="31.5" customHeight="1" x14ac:dyDescent="0.2">
      <c r="B59" s="1207"/>
      <c r="C59" s="1208"/>
      <c r="D59" s="1214" t="s">
        <v>26</v>
      </c>
      <c r="E59" s="1215"/>
      <c r="F59" s="1215"/>
      <c r="G59" s="1215"/>
      <c r="H59" s="1215"/>
      <c r="I59" s="1215"/>
      <c r="J59" s="1216"/>
      <c r="K59" s="86" t="s">
        <v>490</v>
      </c>
      <c r="L59" s="87" t="s">
        <v>490</v>
      </c>
      <c r="M59" s="87" t="s">
        <v>490</v>
      </c>
      <c r="N59" s="87" t="s">
        <v>490</v>
      </c>
      <c r="O59" s="88" t="s">
        <v>490</v>
      </c>
    </row>
    <row r="60" spans="1:21" ht="31.5" customHeight="1" thickBot="1" x14ac:dyDescent="0.25">
      <c r="B60" s="1209"/>
      <c r="C60" s="1210"/>
      <c r="D60" s="1217" t="s">
        <v>27</v>
      </c>
      <c r="E60" s="1218"/>
      <c r="F60" s="1218"/>
      <c r="G60" s="1218"/>
      <c r="H60" s="1218"/>
      <c r="I60" s="1218"/>
      <c r="J60" s="1219"/>
      <c r="K60" s="89" t="s">
        <v>490</v>
      </c>
      <c r="L60" s="90" t="s">
        <v>490</v>
      </c>
      <c r="M60" s="90" t="s">
        <v>490</v>
      </c>
      <c r="N60" s="90" t="s">
        <v>490</v>
      </c>
      <c r="O60" s="91" t="s">
        <v>490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P6mavY+ecuPnDmHJcwGyIxNp//qMwgHIG84e/TQIuiC4HsOH52wplNrQCx0LtnTnv6nA4LE1km4wsLNWRoiXw==" saltValue="qgt4hu5k3lBnjxMI+7uvT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0000"/>
    <pageSetUpPr fitToPage="1"/>
  </sheetPr>
  <dimension ref="B1:M55"/>
  <sheetViews>
    <sheetView showGridLines="0" zoomScale="75" zoomScaleNormal="75"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220" t="s">
        <v>30</v>
      </c>
      <c r="C41" s="1221"/>
      <c r="D41" s="105"/>
      <c r="E41" s="1226" t="s">
        <v>31</v>
      </c>
      <c r="F41" s="1226"/>
      <c r="G41" s="1226"/>
      <c r="H41" s="1227"/>
      <c r="I41" s="355">
        <v>22300</v>
      </c>
      <c r="J41" s="356">
        <v>23122</v>
      </c>
      <c r="K41" s="356">
        <v>23847</v>
      </c>
      <c r="L41" s="356">
        <v>22803</v>
      </c>
      <c r="M41" s="357">
        <v>22386</v>
      </c>
    </row>
    <row r="42" spans="2:13" ht="27.75" customHeight="1" x14ac:dyDescent="0.2">
      <c r="B42" s="1222"/>
      <c r="C42" s="1223"/>
      <c r="D42" s="106"/>
      <c r="E42" s="1228" t="s">
        <v>32</v>
      </c>
      <c r="F42" s="1228"/>
      <c r="G42" s="1228"/>
      <c r="H42" s="1229"/>
      <c r="I42" s="358">
        <v>15</v>
      </c>
      <c r="J42" s="359" t="s">
        <v>490</v>
      </c>
      <c r="K42" s="359" t="s">
        <v>490</v>
      </c>
      <c r="L42" s="359" t="s">
        <v>490</v>
      </c>
      <c r="M42" s="360" t="s">
        <v>490</v>
      </c>
    </row>
    <row r="43" spans="2:13" ht="27.75" customHeight="1" x14ac:dyDescent="0.2">
      <c r="B43" s="1222"/>
      <c r="C43" s="1223"/>
      <c r="D43" s="106"/>
      <c r="E43" s="1228" t="s">
        <v>33</v>
      </c>
      <c r="F43" s="1228"/>
      <c r="G43" s="1228"/>
      <c r="H43" s="1229"/>
      <c r="I43" s="358">
        <v>5548</v>
      </c>
      <c r="J43" s="359">
        <v>5472</v>
      </c>
      <c r="K43" s="359">
        <v>5323</v>
      </c>
      <c r="L43" s="359">
        <v>5013</v>
      </c>
      <c r="M43" s="360">
        <v>3715</v>
      </c>
    </row>
    <row r="44" spans="2:13" ht="27.75" customHeight="1" x14ac:dyDescent="0.2">
      <c r="B44" s="1222"/>
      <c r="C44" s="1223"/>
      <c r="D44" s="106"/>
      <c r="E44" s="1228" t="s">
        <v>34</v>
      </c>
      <c r="F44" s="1228"/>
      <c r="G44" s="1228"/>
      <c r="H44" s="1229"/>
      <c r="I44" s="358">
        <v>104</v>
      </c>
      <c r="J44" s="359">
        <v>408</v>
      </c>
      <c r="K44" s="359">
        <v>1030</v>
      </c>
      <c r="L44" s="359">
        <v>1278</v>
      </c>
      <c r="M44" s="360">
        <v>1578</v>
      </c>
    </row>
    <row r="45" spans="2:13" ht="27.75" customHeight="1" x14ac:dyDescent="0.2">
      <c r="B45" s="1222"/>
      <c r="C45" s="1223"/>
      <c r="D45" s="106"/>
      <c r="E45" s="1228" t="s">
        <v>35</v>
      </c>
      <c r="F45" s="1228"/>
      <c r="G45" s="1228"/>
      <c r="H45" s="1229"/>
      <c r="I45" s="358">
        <v>2764</v>
      </c>
      <c r="J45" s="359">
        <v>2767</v>
      </c>
      <c r="K45" s="359">
        <v>2750</v>
      </c>
      <c r="L45" s="359">
        <v>2709</v>
      </c>
      <c r="M45" s="360">
        <v>2670</v>
      </c>
    </row>
    <row r="46" spans="2:13" ht="27.75" customHeight="1" x14ac:dyDescent="0.2">
      <c r="B46" s="1222"/>
      <c r="C46" s="1223"/>
      <c r="D46" s="107"/>
      <c r="E46" s="1228" t="s">
        <v>36</v>
      </c>
      <c r="F46" s="1228"/>
      <c r="G46" s="1228"/>
      <c r="H46" s="1229"/>
      <c r="I46" s="358">
        <v>9</v>
      </c>
      <c r="J46" s="359">
        <v>3</v>
      </c>
      <c r="K46" s="359" t="s">
        <v>490</v>
      </c>
      <c r="L46" s="359">
        <v>2</v>
      </c>
      <c r="M46" s="360">
        <v>2</v>
      </c>
    </row>
    <row r="47" spans="2:13" ht="27.75" customHeight="1" x14ac:dyDescent="0.2">
      <c r="B47" s="1222"/>
      <c r="C47" s="1223"/>
      <c r="D47" s="108"/>
      <c r="E47" s="1230" t="s">
        <v>37</v>
      </c>
      <c r="F47" s="1231"/>
      <c r="G47" s="1231"/>
      <c r="H47" s="1232"/>
      <c r="I47" s="358" t="s">
        <v>490</v>
      </c>
      <c r="J47" s="359" t="s">
        <v>490</v>
      </c>
      <c r="K47" s="359" t="s">
        <v>490</v>
      </c>
      <c r="L47" s="359" t="s">
        <v>490</v>
      </c>
      <c r="M47" s="360" t="s">
        <v>490</v>
      </c>
    </row>
    <row r="48" spans="2:13" ht="27.75" customHeight="1" x14ac:dyDescent="0.2">
      <c r="B48" s="1222"/>
      <c r="C48" s="1223"/>
      <c r="D48" s="106"/>
      <c r="E48" s="1228" t="s">
        <v>38</v>
      </c>
      <c r="F48" s="1228"/>
      <c r="G48" s="1228"/>
      <c r="H48" s="1229"/>
      <c r="I48" s="358" t="s">
        <v>490</v>
      </c>
      <c r="J48" s="359" t="s">
        <v>490</v>
      </c>
      <c r="K48" s="359" t="s">
        <v>490</v>
      </c>
      <c r="L48" s="359" t="s">
        <v>490</v>
      </c>
      <c r="M48" s="360" t="s">
        <v>490</v>
      </c>
    </row>
    <row r="49" spans="2:13" ht="27.75" customHeight="1" x14ac:dyDescent="0.2">
      <c r="B49" s="1224"/>
      <c r="C49" s="1225"/>
      <c r="D49" s="106"/>
      <c r="E49" s="1228" t="s">
        <v>39</v>
      </c>
      <c r="F49" s="1228"/>
      <c r="G49" s="1228"/>
      <c r="H49" s="1229"/>
      <c r="I49" s="358" t="s">
        <v>490</v>
      </c>
      <c r="J49" s="359" t="s">
        <v>490</v>
      </c>
      <c r="K49" s="359" t="s">
        <v>490</v>
      </c>
      <c r="L49" s="359" t="s">
        <v>490</v>
      </c>
      <c r="M49" s="360" t="s">
        <v>490</v>
      </c>
    </row>
    <row r="50" spans="2:13" ht="27.75" customHeight="1" x14ac:dyDescent="0.2">
      <c r="B50" s="1233" t="s">
        <v>40</v>
      </c>
      <c r="C50" s="1234"/>
      <c r="D50" s="109"/>
      <c r="E50" s="1228" t="s">
        <v>41</v>
      </c>
      <c r="F50" s="1228"/>
      <c r="G50" s="1228"/>
      <c r="H50" s="1229"/>
      <c r="I50" s="358">
        <v>2540</v>
      </c>
      <c r="J50" s="359">
        <v>3128</v>
      </c>
      <c r="K50" s="359">
        <v>4238</v>
      </c>
      <c r="L50" s="359">
        <v>4865</v>
      </c>
      <c r="M50" s="360">
        <v>4271</v>
      </c>
    </row>
    <row r="51" spans="2:13" ht="27.75" customHeight="1" x14ac:dyDescent="0.2">
      <c r="B51" s="1222"/>
      <c r="C51" s="1223"/>
      <c r="D51" s="106"/>
      <c r="E51" s="1228" t="s">
        <v>42</v>
      </c>
      <c r="F51" s="1228"/>
      <c r="G51" s="1228"/>
      <c r="H51" s="1229"/>
      <c r="I51" s="358">
        <v>2524</v>
      </c>
      <c r="J51" s="359">
        <v>2531</v>
      </c>
      <c r="K51" s="359">
        <v>2479</v>
      </c>
      <c r="L51" s="359">
        <v>2472</v>
      </c>
      <c r="M51" s="360">
        <v>1882</v>
      </c>
    </row>
    <row r="52" spans="2:13" ht="27.75" customHeight="1" x14ac:dyDescent="0.2">
      <c r="B52" s="1224"/>
      <c r="C52" s="1225"/>
      <c r="D52" s="106"/>
      <c r="E52" s="1228" t="s">
        <v>43</v>
      </c>
      <c r="F52" s="1228"/>
      <c r="G52" s="1228"/>
      <c r="H52" s="1229"/>
      <c r="I52" s="358">
        <v>14487</v>
      </c>
      <c r="J52" s="359">
        <v>15678</v>
      </c>
      <c r="K52" s="359">
        <v>15427</v>
      </c>
      <c r="L52" s="359">
        <v>15036</v>
      </c>
      <c r="M52" s="360">
        <v>14655</v>
      </c>
    </row>
    <row r="53" spans="2:13" ht="27.75" customHeight="1" thickBot="1" x14ac:dyDescent="0.25">
      <c r="B53" s="1235" t="s">
        <v>19</v>
      </c>
      <c r="C53" s="1236"/>
      <c r="D53" s="110"/>
      <c r="E53" s="1237" t="s">
        <v>44</v>
      </c>
      <c r="F53" s="1237"/>
      <c r="G53" s="1237"/>
      <c r="H53" s="1238"/>
      <c r="I53" s="361">
        <v>11189</v>
      </c>
      <c r="J53" s="362">
        <v>10434</v>
      </c>
      <c r="K53" s="362">
        <v>10805</v>
      </c>
      <c r="L53" s="362">
        <v>9433</v>
      </c>
      <c r="M53" s="363">
        <v>9543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ToXCGYqIXr4/RNfs3EdStlAITjtqsLXpDwdwB9j5bR4KrL96DdoplqSicBD0v+Kvx9VxQpfr6PQstsYhIxwxMQ==" saltValue="ZOM6Cl0zEeMKMkF6PzR3V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W64"/>
  <sheetViews>
    <sheetView showGridLines="0" zoomScale="75" zoomScaleNormal="7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530</v>
      </c>
      <c r="G54" s="119" t="s">
        <v>531</v>
      </c>
      <c r="H54" s="120" t="s">
        <v>532</v>
      </c>
    </row>
    <row r="55" spans="2:8" ht="52.5" customHeight="1" x14ac:dyDescent="0.2">
      <c r="B55" s="121"/>
      <c r="C55" s="1247" t="s">
        <v>46</v>
      </c>
      <c r="D55" s="1247"/>
      <c r="E55" s="1248"/>
      <c r="F55" s="122">
        <v>2051</v>
      </c>
      <c r="G55" s="122">
        <v>2775</v>
      </c>
      <c r="H55" s="123">
        <v>2058</v>
      </c>
    </row>
    <row r="56" spans="2:8" ht="52.5" customHeight="1" x14ac:dyDescent="0.2">
      <c r="B56" s="124"/>
      <c r="C56" s="1249" t="s">
        <v>47</v>
      </c>
      <c r="D56" s="1249"/>
      <c r="E56" s="1250"/>
      <c r="F56" s="125">
        <v>623</v>
      </c>
      <c r="G56" s="125">
        <v>623</v>
      </c>
      <c r="H56" s="126">
        <v>675</v>
      </c>
    </row>
    <row r="57" spans="2:8" ht="53.25" customHeight="1" x14ac:dyDescent="0.2">
      <c r="B57" s="124"/>
      <c r="C57" s="1251" t="s">
        <v>48</v>
      </c>
      <c r="D57" s="1251"/>
      <c r="E57" s="1252"/>
      <c r="F57" s="127">
        <v>932</v>
      </c>
      <c r="G57" s="127">
        <v>1347</v>
      </c>
      <c r="H57" s="128">
        <v>1231</v>
      </c>
    </row>
    <row r="58" spans="2:8" ht="45.75" customHeight="1" x14ac:dyDescent="0.2">
      <c r="B58" s="129"/>
      <c r="C58" s="1239" t="s">
        <v>560</v>
      </c>
      <c r="D58" s="1240"/>
      <c r="E58" s="1241"/>
      <c r="F58" s="130">
        <v>109</v>
      </c>
      <c r="G58" s="130">
        <v>504</v>
      </c>
      <c r="H58" s="131">
        <v>339</v>
      </c>
    </row>
    <row r="59" spans="2:8" ht="45.75" customHeight="1" x14ac:dyDescent="0.2">
      <c r="B59" s="129"/>
      <c r="C59" s="1239" t="s">
        <v>561</v>
      </c>
      <c r="D59" s="1240"/>
      <c r="E59" s="1241"/>
      <c r="F59" s="130">
        <v>266</v>
      </c>
      <c r="G59" s="130">
        <v>266</v>
      </c>
      <c r="H59" s="131">
        <v>260</v>
      </c>
    </row>
    <row r="60" spans="2:8" ht="45.75" customHeight="1" x14ac:dyDescent="0.2">
      <c r="B60" s="129"/>
      <c r="C60" s="1239" t="s">
        <v>562</v>
      </c>
      <c r="D60" s="1240"/>
      <c r="E60" s="1241"/>
      <c r="F60" s="130">
        <v>195</v>
      </c>
      <c r="G60" s="130">
        <v>210</v>
      </c>
      <c r="H60" s="131">
        <v>254</v>
      </c>
    </row>
    <row r="61" spans="2:8" ht="45.75" customHeight="1" x14ac:dyDescent="0.2">
      <c r="B61" s="129"/>
      <c r="C61" s="1239" t="s">
        <v>563</v>
      </c>
      <c r="D61" s="1240"/>
      <c r="E61" s="1241"/>
      <c r="F61" s="130">
        <v>111</v>
      </c>
      <c r="G61" s="130">
        <v>118</v>
      </c>
      <c r="H61" s="131">
        <v>124</v>
      </c>
    </row>
    <row r="62" spans="2:8" ht="45.75" customHeight="1" thickBot="1" x14ac:dyDescent="0.25">
      <c r="B62" s="132"/>
      <c r="C62" s="1242" t="s">
        <v>564</v>
      </c>
      <c r="D62" s="1243"/>
      <c r="E62" s="1244"/>
      <c r="F62" s="133">
        <v>81</v>
      </c>
      <c r="G62" s="133">
        <v>81</v>
      </c>
      <c r="H62" s="134">
        <v>80</v>
      </c>
    </row>
    <row r="63" spans="2:8" ht="52.5" customHeight="1" thickBot="1" x14ac:dyDescent="0.25">
      <c r="B63" s="135"/>
      <c r="C63" s="1245" t="s">
        <v>49</v>
      </c>
      <c r="D63" s="1245"/>
      <c r="E63" s="1246"/>
      <c r="F63" s="136">
        <v>3606</v>
      </c>
      <c r="G63" s="136">
        <v>4744</v>
      </c>
      <c r="H63" s="137">
        <v>3965</v>
      </c>
    </row>
    <row r="64" spans="2:8" ht="13" x14ac:dyDescent="0.2"/>
  </sheetData>
  <sheetProtection algorithmName="SHA-512" hashValue="h4G/YK26xsuYo81klt/9c0YScXCK6jyR2S3c/JMFOrYsd22yZNCMHcRmqzxoVh3ZrOxPVHobgFoudXTu78NHBA==" saltValue="+gI75286vvqO3HwfjJ1O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40" zoomScale="55" zoomScaleNormal="55" zoomScaleSheetLayoutView="55" workbookViewId="0">
      <selection activeCell="AN65" sqref="AN65:DC69"/>
    </sheetView>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75" t="s">
        <v>574</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ht="13" x14ac:dyDescent="0.2">
      <c r="B44" s="372"/>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ht="13" x14ac:dyDescent="0.2">
      <c r="B45" s="372"/>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ht="13" x14ac:dyDescent="0.2">
      <c r="B46" s="372"/>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ht="13" x14ac:dyDescent="0.2">
      <c r="B47" s="372"/>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567</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528</v>
      </c>
      <c r="BQ50" s="1259"/>
      <c r="BR50" s="1259"/>
      <c r="BS50" s="1259"/>
      <c r="BT50" s="1259"/>
      <c r="BU50" s="1259"/>
      <c r="BV50" s="1259"/>
      <c r="BW50" s="1259"/>
      <c r="BX50" s="1259" t="s">
        <v>529</v>
      </c>
      <c r="BY50" s="1259"/>
      <c r="BZ50" s="1259"/>
      <c r="CA50" s="1259"/>
      <c r="CB50" s="1259"/>
      <c r="CC50" s="1259"/>
      <c r="CD50" s="1259"/>
      <c r="CE50" s="1259"/>
      <c r="CF50" s="1259" t="s">
        <v>530</v>
      </c>
      <c r="CG50" s="1259"/>
      <c r="CH50" s="1259"/>
      <c r="CI50" s="1259"/>
      <c r="CJ50" s="1259"/>
      <c r="CK50" s="1259"/>
      <c r="CL50" s="1259"/>
      <c r="CM50" s="1259"/>
      <c r="CN50" s="1259" t="s">
        <v>531</v>
      </c>
      <c r="CO50" s="1259"/>
      <c r="CP50" s="1259"/>
      <c r="CQ50" s="1259"/>
      <c r="CR50" s="1259"/>
      <c r="CS50" s="1259"/>
      <c r="CT50" s="1259"/>
      <c r="CU50" s="1259"/>
      <c r="CV50" s="1259" t="s">
        <v>532</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568</v>
      </c>
      <c r="AO51" s="1258"/>
      <c r="AP51" s="1258"/>
      <c r="AQ51" s="1258"/>
      <c r="AR51" s="1258"/>
      <c r="AS51" s="1258"/>
      <c r="AT51" s="1258"/>
      <c r="AU51" s="1258"/>
      <c r="AV51" s="1258"/>
      <c r="AW51" s="1258"/>
      <c r="AX51" s="1258"/>
      <c r="AY51" s="1258"/>
      <c r="AZ51" s="1258"/>
      <c r="BA51" s="1258"/>
      <c r="BB51" s="1258" t="s">
        <v>569</v>
      </c>
      <c r="BC51" s="1258"/>
      <c r="BD51" s="1258"/>
      <c r="BE51" s="1258"/>
      <c r="BF51" s="1258"/>
      <c r="BG51" s="1258"/>
      <c r="BH51" s="1258"/>
      <c r="BI51" s="1258"/>
      <c r="BJ51" s="1258"/>
      <c r="BK51" s="1258"/>
      <c r="BL51" s="1258"/>
      <c r="BM51" s="1258"/>
      <c r="BN51" s="1258"/>
      <c r="BO51" s="1258"/>
      <c r="BP51" s="1255">
        <v>124.9</v>
      </c>
      <c r="BQ51" s="1255"/>
      <c r="BR51" s="1255"/>
      <c r="BS51" s="1255"/>
      <c r="BT51" s="1255"/>
      <c r="BU51" s="1255"/>
      <c r="BV51" s="1255"/>
      <c r="BW51" s="1255"/>
      <c r="BX51" s="1255">
        <v>111.9</v>
      </c>
      <c r="BY51" s="1255"/>
      <c r="BZ51" s="1255"/>
      <c r="CA51" s="1255"/>
      <c r="CB51" s="1255"/>
      <c r="CC51" s="1255"/>
      <c r="CD51" s="1255"/>
      <c r="CE51" s="1255"/>
      <c r="CF51" s="1255">
        <v>109.4</v>
      </c>
      <c r="CG51" s="1255"/>
      <c r="CH51" s="1255"/>
      <c r="CI51" s="1255"/>
      <c r="CJ51" s="1255"/>
      <c r="CK51" s="1255"/>
      <c r="CL51" s="1255"/>
      <c r="CM51" s="1255"/>
      <c r="CN51" s="1255">
        <v>98.5</v>
      </c>
      <c r="CO51" s="1255"/>
      <c r="CP51" s="1255"/>
      <c r="CQ51" s="1255"/>
      <c r="CR51" s="1255"/>
      <c r="CS51" s="1255"/>
      <c r="CT51" s="1255"/>
      <c r="CU51" s="1255"/>
      <c r="CV51" s="1255">
        <v>97.9</v>
      </c>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570</v>
      </c>
      <c r="BC53" s="1258"/>
      <c r="BD53" s="1258"/>
      <c r="BE53" s="1258"/>
      <c r="BF53" s="1258"/>
      <c r="BG53" s="1258"/>
      <c r="BH53" s="1258"/>
      <c r="BI53" s="1258"/>
      <c r="BJ53" s="1258"/>
      <c r="BK53" s="1258"/>
      <c r="BL53" s="1258"/>
      <c r="BM53" s="1258"/>
      <c r="BN53" s="1258"/>
      <c r="BO53" s="1258"/>
      <c r="BP53" s="1255">
        <v>57.5</v>
      </c>
      <c r="BQ53" s="1255"/>
      <c r="BR53" s="1255"/>
      <c r="BS53" s="1255"/>
      <c r="BT53" s="1255"/>
      <c r="BU53" s="1255"/>
      <c r="BV53" s="1255"/>
      <c r="BW53" s="1255"/>
      <c r="BX53" s="1255">
        <v>61.5</v>
      </c>
      <c r="BY53" s="1255"/>
      <c r="BZ53" s="1255"/>
      <c r="CA53" s="1255"/>
      <c r="CB53" s="1255"/>
      <c r="CC53" s="1255"/>
      <c r="CD53" s="1255"/>
      <c r="CE53" s="1255"/>
      <c r="CF53" s="1255">
        <v>59.8</v>
      </c>
      <c r="CG53" s="1255"/>
      <c r="CH53" s="1255"/>
      <c r="CI53" s="1255"/>
      <c r="CJ53" s="1255"/>
      <c r="CK53" s="1255"/>
      <c r="CL53" s="1255"/>
      <c r="CM53" s="1255"/>
      <c r="CN53" s="1255">
        <v>61.9</v>
      </c>
      <c r="CO53" s="1255"/>
      <c r="CP53" s="1255"/>
      <c r="CQ53" s="1255"/>
      <c r="CR53" s="1255"/>
      <c r="CS53" s="1255"/>
      <c r="CT53" s="1255"/>
      <c r="CU53" s="1255"/>
      <c r="CV53" s="1255">
        <v>61.9</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571</v>
      </c>
      <c r="AO55" s="1259"/>
      <c r="AP55" s="1259"/>
      <c r="AQ55" s="1259"/>
      <c r="AR55" s="1259"/>
      <c r="AS55" s="1259"/>
      <c r="AT55" s="1259"/>
      <c r="AU55" s="1259"/>
      <c r="AV55" s="1259"/>
      <c r="AW55" s="1259"/>
      <c r="AX55" s="1259"/>
      <c r="AY55" s="1259"/>
      <c r="AZ55" s="1259"/>
      <c r="BA55" s="1259"/>
      <c r="BB55" s="1258" t="s">
        <v>569</v>
      </c>
      <c r="BC55" s="1258"/>
      <c r="BD55" s="1258"/>
      <c r="BE55" s="1258"/>
      <c r="BF55" s="1258"/>
      <c r="BG55" s="1258"/>
      <c r="BH55" s="1258"/>
      <c r="BI55" s="1258"/>
      <c r="BJ55" s="1258"/>
      <c r="BK55" s="1258"/>
      <c r="BL55" s="1258"/>
      <c r="BM55" s="1258"/>
      <c r="BN55" s="1258"/>
      <c r="BO55" s="1258"/>
      <c r="BP55" s="1255">
        <v>49.7</v>
      </c>
      <c r="BQ55" s="1255"/>
      <c r="BR55" s="1255"/>
      <c r="BS55" s="1255"/>
      <c r="BT55" s="1255"/>
      <c r="BU55" s="1255"/>
      <c r="BV55" s="1255"/>
      <c r="BW55" s="1255"/>
      <c r="BX55" s="1255">
        <v>37.299999999999997</v>
      </c>
      <c r="BY55" s="1255"/>
      <c r="BZ55" s="1255"/>
      <c r="CA55" s="1255"/>
      <c r="CB55" s="1255"/>
      <c r="CC55" s="1255"/>
      <c r="CD55" s="1255"/>
      <c r="CE55" s="1255"/>
      <c r="CF55" s="1255">
        <v>25.4</v>
      </c>
      <c r="CG55" s="1255"/>
      <c r="CH55" s="1255"/>
      <c r="CI55" s="1255"/>
      <c r="CJ55" s="1255"/>
      <c r="CK55" s="1255"/>
      <c r="CL55" s="1255"/>
      <c r="CM55" s="1255"/>
      <c r="CN55" s="1255">
        <v>17.600000000000001</v>
      </c>
      <c r="CO55" s="1255"/>
      <c r="CP55" s="1255"/>
      <c r="CQ55" s="1255"/>
      <c r="CR55" s="1255"/>
      <c r="CS55" s="1255"/>
      <c r="CT55" s="1255"/>
      <c r="CU55" s="1255"/>
      <c r="CV55" s="1255">
        <v>17.2</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570</v>
      </c>
      <c r="BC57" s="1258"/>
      <c r="BD57" s="1258"/>
      <c r="BE57" s="1258"/>
      <c r="BF57" s="1258"/>
      <c r="BG57" s="1258"/>
      <c r="BH57" s="1258"/>
      <c r="BI57" s="1258"/>
      <c r="BJ57" s="1258"/>
      <c r="BK57" s="1258"/>
      <c r="BL57" s="1258"/>
      <c r="BM57" s="1258"/>
      <c r="BN57" s="1258"/>
      <c r="BO57" s="1258"/>
      <c r="BP57" s="1255">
        <v>60.2</v>
      </c>
      <c r="BQ57" s="1255"/>
      <c r="BR57" s="1255"/>
      <c r="BS57" s="1255"/>
      <c r="BT57" s="1255"/>
      <c r="BU57" s="1255"/>
      <c r="BV57" s="1255"/>
      <c r="BW57" s="1255"/>
      <c r="BX57" s="1255">
        <v>62</v>
      </c>
      <c r="BY57" s="1255"/>
      <c r="BZ57" s="1255"/>
      <c r="CA57" s="1255"/>
      <c r="CB57" s="1255"/>
      <c r="CC57" s="1255"/>
      <c r="CD57" s="1255"/>
      <c r="CE57" s="1255"/>
      <c r="CF57" s="1255">
        <v>63.2</v>
      </c>
      <c r="CG57" s="1255"/>
      <c r="CH57" s="1255"/>
      <c r="CI57" s="1255"/>
      <c r="CJ57" s="1255"/>
      <c r="CK57" s="1255"/>
      <c r="CL57" s="1255"/>
      <c r="CM57" s="1255"/>
      <c r="CN57" s="1255">
        <v>65.3</v>
      </c>
      <c r="CO57" s="1255"/>
      <c r="CP57" s="1255"/>
      <c r="CQ57" s="1255"/>
      <c r="CR57" s="1255"/>
      <c r="CS57" s="1255"/>
      <c r="CT57" s="1255"/>
      <c r="CU57" s="1255"/>
      <c r="CV57" s="1255">
        <v>66.900000000000006</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572</v>
      </c>
    </row>
    <row r="64" spans="1:109" ht="13" x14ac:dyDescent="0.2">
      <c r="B64" s="372"/>
      <c r="G64" s="379"/>
      <c r="I64" s="392"/>
      <c r="J64" s="392"/>
      <c r="K64" s="392"/>
      <c r="L64" s="392"/>
      <c r="M64" s="392"/>
      <c r="N64" s="393"/>
      <c r="AM64" s="379"/>
      <c r="AN64" s="379" t="s">
        <v>566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575</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567</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528</v>
      </c>
      <c r="BQ72" s="1259"/>
      <c r="BR72" s="1259"/>
      <c r="BS72" s="1259"/>
      <c r="BT72" s="1259"/>
      <c r="BU72" s="1259"/>
      <c r="BV72" s="1259"/>
      <c r="BW72" s="1259"/>
      <c r="BX72" s="1259" t="s">
        <v>529</v>
      </c>
      <c r="BY72" s="1259"/>
      <c r="BZ72" s="1259"/>
      <c r="CA72" s="1259"/>
      <c r="CB72" s="1259"/>
      <c r="CC72" s="1259"/>
      <c r="CD72" s="1259"/>
      <c r="CE72" s="1259"/>
      <c r="CF72" s="1259" t="s">
        <v>530</v>
      </c>
      <c r="CG72" s="1259"/>
      <c r="CH72" s="1259"/>
      <c r="CI72" s="1259"/>
      <c r="CJ72" s="1259"/>
      <c r="CK72" s="1259"/>
      <c r="CL72" s="1259"/>
      <c r="CM72" s="1259"/>
      <c r="CN72" s="1259" t="s">
        <v>531</v>
      </c>
      <c r="CO72" s="1259"/>
      <c r="CP72" s="1259"/>
      <c r="CQ72" s="1259"/>
      <c r="CR72" s="1259"/>
      <c r="CS72" s="1259"/>
      <c r="CT72" s="1259"/>
      <c r="CU72" s="1259"/>
      <c r="CV72" s="1259" t="s">
        <v>532</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568</v>
      </c>
      <c r="AO73" s="1258"/>
      <c r="AP73" s="1258"/>
      <c r="AQ73" s="1258"/>
      <c r="AR73" s="1258"/>
      <c r="AS73" s="1258"/>
      <c r="AT73" s="1258"/>
      <c r="AU73" s="1258"/>
      <c r="AV73" s="1258"/>
      <c r="AW73" s="1258"/>
      <c r="AX73" s="1258"/>
      <c r="AY73" s="1258"/>
      <c r="AZ73" s="1258"/>
      <c r="BA73" s="1258"/>
      <c r="BB73" s="1258" t="s">
        <v>569</v>
      </c>
      <c r="BC73" s="1258"/>
      <c r="BD73" s="1258"/>
      <c r="BE73" s="1258"/>
      <c r="BF73" s="1258"/>
      <c r="BG73" s="1258"/>
      <c r="BH73" s="1258"/>
      <c r="BI73" s="1258"/>
      <c r="BJ73" s="1258"/>
      <c r="BK73" s="1258"/>
      <c r="BL73" s="1258"/>
      <c r="BM73" s="1258"/>
      <c r="BN73" s="1258"/>
      <c r="BO73" s="1258"/>
      <c r="BP73" s="1255">
        <v>124.9</v>
      </c>
      <c r="BQ73" s="1255"/>
      <c r="BR73" s="1255"/>
      <c r="BS73" s="1255"/>
      <c r="BT73" s="1255"/>
      <c r="BU73" s="1255"/>
      <c r="BV73" s="1255"/>
      <c r="BW73" s="1255"/>
      <c r="BX73" s="1255">
        <v>111.9</v>
      </c>
      <c r="BY73" s="1255"/>
      <c r="BZ73" s="1255"/>
      <c r="CA73" s="1255"/>
      <c r="CB73" s="1255"/>
      <c r="CC73" s="1255"/>
      <c r="CD73" s="1255"/>
      <c r="CE73" s="1255"/>
      <c r="CF73" s="1255">
        <v>109.4</v>
      </c>
      <c r="CG73" s="1255"/>
      <c r="CH73" s="1255"/>
      <c r="CI73" s="1255"/>
      <c r="CJ73" s="1255"/>
      <c r="CK73" s="1255"/>
      <c r="CL73" s="1255"/>
      <c r="CM73" s="1255"/>
      <c r="CN73" s="1255">
        <v>98.5</v>
      </c>
      <c r="CO73" s="1255"/>
      <c r="CP73" s="1255"/>
      <c r="CQ73" s="1255"/>
      <c r="CR73" s="1255"/>
      <c r="CS73" s="1255"/>
      <c r="CT73" s="1255"/>
      <c r="CU73" s="1255"/>
      <c r="CV73" s="1255">
        <v>97.9</v>
      </c>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573</v>
      </c>
      <c r="BC75" s="1258"/>
      <c r="BD75" s="1258"/>
      <c r="BE75" s="1258"/>
      <c r="BF75" s="1258"/>
      <c r="BG75" s="1258"/>
      <c r="BH75" s="1258"/>
      <c r="BI75" s="1258"/>
      <c r="BJ75" s="1258"/>
      <c r="BK75" s="1258"/>
      <c r="BL75" s="1258"/>
      <c r="BM75" s="1258"/>
      <c r="BN75" s="1258"/>
      <c r="BO75" s="1258"/>
      <c r="BP75" s="1255">
        <v>9.9</v>
      </c>
      <c r="BQ75" s="1255"/>
      <c r="BR75" s="1255"/>
      <c r="BS75" s="1255"/>
      <c r="BT75" s="1255"/>
      <c r="BU75" s="1255"/>
      <c r="BV75" s="1255"/>
      <c r="BW75" s="1255"/>
      <c r="BX75" s="1255">
        <v>10.6</v>
      </c>
      <c r="BY75" s="1255"/>
      <c r="BZ75" s="1255"/>
      <c r="CA75" s="1255"/>
      <c r="CB75" s="1255"/>
      <c r="CC75" s="1255"/>
      <c r="CD75" s="1255"/>
      <c r="CE75" s="1255"/>
      <c r="CF75" s="1255">
        <v>11</v>
      </c>
      <c r="CG75" s="1255"/>
      <c r="CH75" s="1255"/>
      <c r="CI75" s="1255"/>
      <c r="CJ75" s="1255"/>
      <c r="CK75" s="1255"/>
      <c r="CL75" s="1255"/>
      <c r="CM75" s="1255"/>
      <c r="CN75" s="1255">
        <v>11.6</v>
      </c>
      <c r="CO75" s="1255"/>
      <c r="CP75" s="1255"/>
      <c r="CQ75" s="1255"/>
      <c r="CR75" s="1255"/>
      <c r="CS75" s="1255"/>
      <c r="CT75" s="1255"/>
      <c r="CU75" s="1255"/>
      <c r="CV75" s="1255">
        <v>12.6</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571</v>
      </c>
      <c r="AO77" s="1259"/>
      <c r="AP77" s="1259"/>
      <c r="AQ77" s="1259"/>
      <c r="AR77" s="1259"/>
      <c r="AS77" s="1259"/>
      <c r="AT77" s="1259"/>
      <c r="AU77" s="1259"/>
      <c r="AV77" s="1259"/>
      <c r="AW77" s="1259"/>
      <c r="AX77" s="1259"/>
      <c r="AY77" s="1259"/>
      <c r="AZ77" s="1259"/>
      <c r="BA77" s="1259"/>
      <c r="BB77" s="1258" t="s">
        <v>569</v>
      </c>
      <c r="BC77" s="1258"/>
      <c r="BD77" s="1258"/>
      <c r="BE77" s="1258"/>
      <c r="BF77" s="1258"/>
      <c r="BG77" s="1258"/>
      <c r="BH77" s="1258"/>
      <c r="BI77" s="1258"/>
      <c r="BJ77" s="1258"/>
      <c r="BK77" s="1258"/>
      <c r="BL77" s="1258"/>
      <c r="BM77" s="1258"/>
      <c r="BN77" s="1258"/>
      <c r="BO77" s="1258"/>
      <c r="BP77" s="1255">
        <v>49.7</v>
      </c>
      <c r="BQ77" s="1255"/>
      <c r="BR77" s="1255"/>
      <c r="BS77" s="1255"/>
      <c r="BT77" s="1255"/>
      <c r="BU77" s="1255"/>
      <c r="BV77" s="1255"/>
      <c r="BW77" s="1255"/>
      <c r="BX77" s="1255">
        <v>37.299999999999997</v>
      </c>
      <c r="BY77" s="1255"/>
      <c r="BZ77" s="1255"/>
      <c r="CA77" s="1255"/>
      <c r="CB77" s="1255"/>
      <c r="CC77" s="1255"/>
      <c r="CD77" s="1255"/>
      <c r="CE77" s="1255"/>
      <c r="CF77" s="1255">
        <v>25.4</v>
      </c>
      <c r="CG77" s="1255"/>
      <c r="CH77" s="1255"/>
      <c r="CI77" s="1255"/>
      <c r="CJ77" s="1255"/>
      <c r="CK77" s="1255"/>
      <c r="CL77" s="1255"/>
      <c r="CM77" s="1255"/>
      <c r="CN77" s="1255">
        <v>17.600000000000001</v>
      </c>
      <c r="CO77" s="1255"/>
      <c r="CP77" s="1255"/>
      <c r="CQ77" s="1255"/>
      <c r="CR77" s="1255"/>
      <c r="CS77" s="1255"/>
      <c r="CT77" s="1255"/>
      <c r="CU77" s="1255"/>
      <c r="CV77" s="1255">
        <v>17.2</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573</v>
      </c>
      <c r="BC79" s="1258"/>
      <c r="BD79" s="1258"/>
      <c r="BE79" s="1258"/>
      <c r="BF79" s="1258"/>
      <c r="BG79" s="1258"/>
      <c r="BH79" s="1258"/>
      <c r="BI79" s="1258"/>
      <c r="BJ79" s="1258"/>
      <c r="BK79" s="1258"/>
      <c r="BL79" s="1258"/>
      <c r="BM79" s="1258"/>
      <c r="BN79" s="1258"/>
      <c r="BO79" s="1258"/>
      <c r="BP79" s="1255">
        <v>9.1999999999999993</v>
      </c>
      <c r="BQ79" s="1255"/>
      <c r="BR79" s="1255"/>
      <c r="BS79" s="1255"/>
      <c r="BT79" s="1255"/>
      <c r="BU79" s="1255"/>
      <c r="BV79" s="1255"/>
      <c r="BW79" s="1255"/>
      <c r="BX79" s="1255">
        <v>8.6</v>
      </c>
      <c r="BY79" s="1255"/>
      <c r="BZ79" s="1255"/>
      <c r="CA79" s="1255"/>
      <c r="CB79" s="1255"/>
      <c r="CC79" s="1255"/>
      <c r="CD79" s="1255"/>
      <c r="CE79" s="1255"/>
      <c r="CF79" s="1255">
        <v>8.3000000000000007</v>
      </c>
      <c r="CG79" s="1255"/>
      <c r="CH79" s="1255"/>
      <c r="CI79" s="1255"/>
      <c r="CJ79" s="1255"/>
      <c r="CK79" s="1255"/>
      <c r="CL79" s="1255"/>
      <c r="CM79" s="1255"/>
      <c r="CN79" s="1255">
        <v>8.4</v>
      </c>
      <c r="CO79" s="1255"/>
      <c r="CP79" s="1255"/>
      <c r="CQ79" s="1255"/>
      <c r="CR79" s="1255"/>
      <c r="CS79" s="1255"/>
      <c r="CT79" s="1255"/>
      <c r="CU79" s="1255"/>
      <c r="CV79" s="1255">
        <v>8.6</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GR3TyBxQLbVvwtSQl6z73t7wmDkZfsDYcxoywNEFwAP3ch2s89t0BVRr4rGDixCk/d7KkmZGsCgdakA20Ml7lg==" saltValue="eGdRRjrWELDU8R+sob7Hz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tabSelected="1" topLeftCell="A78" zoomScale="50" zoomScaleNormal="5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96Ixdevdv0xYdw1gubMuzuEtxak9o+TvkqjmRT+siWtBLjo7ImhpGUHBLIkq/NlYymaHmLZtLdElWao0awQVyg==" saltValue="I2HN6pkKhJbXIqANtJwrc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2" zoomScale="50" zoomScaleNormal="50" zoomScaleSheetLayoutView="55" workbookViewId="0">
      <selection activeCell="BZ125" sqref="BZ125"/>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f78RzmRhmVOJg4CxexyhyUDyYuKDpsQWgqi13hb0TnbUahK7jhJxVOkofxRSfIf7GQSVAAxdHarXoE0FA0KVlQ==" saltValue="R8Az33exPu17KhNVe9PXo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75" zoomScaleNormal="75"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527</v>
      </c>
      <c r="G2" s="151"/>
      <c r="H2" s="152"/>
    </row>
    <row r="3" spans="1:8" x14ac:dyDescent="0.2">
      <c r="A3" s="148" t="s">
        <v>520</v>
      </c>
      <c r="B3" s="153"/>
      <c r="C3" s="154"/>
      <c r="D3" s="155">
        <v>97599</v>
      </c>
      <c r="E3" s="156"/>
      <c r="F3" s="157">
        <v>74581</v>
      </c>
      <c r="G3" s="158"/>
      <c r="H3" s="159"/>
    </row>
    <row r="4" spans="1:8" x14ac:dyDescent="0.2">
      <c r="A4" s="160"/>
      <c r="B4" s="161"/>
      <c r="C4" s="162"/>
      <c r="D4" s="163">
        <v>49858</v>
      </c>
      <c r="E4" s="164"/>
      <c r="F4" s="165">
        <v>41563</v>
      </c>
      <c r="G4" s="166"/>
      <c r="H4" s="167"/>
    </row>
    <row r="5" spans="1:8" x14ac:dyDescent="0.2">
      <c r="A5" s="148" t="s">
        <v>522</v>
      </c>
      <c r="B5" s="153"/>
      <c r="C5" s="154"/>
      <c r="D5" s="155">
        <v>101807</v>
      </c>
      <c r="E5" s="156"/>
      <c r="F5" s="157">
        <v>76347</v>
      </c>
      <c r="G5" s="158"/>
      <c r="H5" s="159"/>
    </row>
    <row r="6" spans="1:8" x14ac:dyDescent="0.2">
      <c r="A6" s="160"/>
      <c r="B6" s="161"/>
      <c r="C6" s="162"/>
      <c r="D6" s="163">
        <v>50040</v>
      </c>
      <c r="E6" s="164"/>
      <c r="F6" s="165">
        <v>41762</v>
      </c>
      <c r="G6" s="166"/>
      <c r="H6" s="167"/>
    </row>
    <row r="7" spans="1:8" x14ac:dyDescent="0.2">
      <c r="A7" s="148" t="s">
        <v>523</v>
      </c>
      <c r="B7" s="153"/>
      <c r="C7" s="154"/>
      <c r="D7" s="155">
        <v>107898</v>
      </c>
      <c r="E7" s="156"/>
      <c r="F7" s="157">
        <v>69604</v>
      </c>
      <c r="G7" s="158"/>
      <c r="H7" s="159"/>
    </row>
    <row r="8" spans="1:8" x14ac:dyDescent="0.2">
      <c r="A8" s="160"/>
      <c r="B8" s="161"/>
      <c r="C8" s="162"/>
      <c r="D8" s="163">
        <v>34851</v>
      </c>
      <c r="E8" s="164"/>
      <c r="F8" s="165">
        <v>36247</v>
      </c>
      <c r="G8" s="166"/>
      <c r="H8" s="167"/>
    </row>
    <row r="9" spans="1:8" x14ac:dyDescent="0.2">
      <c r="A9" s="148" t="s">
        <v>524</v>
      </c>
      <c r="B9" s="153"/>
      <c r="C9" s="154"/>
      <c r="D9" s="155">
        <v>48049</v>
      </c>
      <c r="E9" s="156"/>
      <c r="F9" s="157">
        <v>68410</v>
      </c>
      <c r="G9" s="158"/>
      <c r="H9" s="159"/>
    </row>
    <row r="10" spans="1:8" x14ac:dyDescent="0.2">
      <c r="A10" s="160"/>
      <c r="B10" s="161"/>
      <c r="C10" s="162"/>
      <c r="D10" s="163">
        <v>32349</v>
      </c>
      <c r="E10" s="164"/>
      <c r="F10" s="165">
        <v>35086</v>
      </c>
      <c r="G10" s="166"/>
      <c r="H10" s="167"/>
    </row>
    <row r="11" spans="1:8" x14ac:dyDescent="0.2">
      <c r="A11" s="148" t="s">
        <v>525</v>
      </c>
      <c r="B11" s="153"/>
      <c r="C11" s="154"/>
      <c r="D11" s="155">
        <v>64348</v>
      </c>
      <c r="E11" s="156"/>
      <c r="F11" s="157">
        <v>73019</v>
      </c>
      <c r="G11" s="158"/>
      <c r="H11" s="159"/>
    </row>
    <row r="12" spans="1:8" x14ac:dyDescent="0.2">
      <c r="A12" s="160"/>
      <c r="B12" s="161"/>
      <c r="C12" s="168"/>
      <c r="D12" s="163">
        <v>37124</v>
      </c>
      <c r="E12" s="164"/>
      <c r="F12" s="165">
        <v>39427</v>
      </c>
      <c r="G12" s="166"/>
      <c r="H12" s="167"/>
    </row>
    <row r="13" spans="1:8" x14ac:dyDescent="0.2">
      <c r="A13" s="148"/>
      <c r="B13" s="153"/>
      <c r="C13" s="169"/>
      <c r="D13" s="170">
        <v>83940</v>
      </c>
      <c r="E13" s="171"/>
      <c r="F13" s="172">
        <v>72392</v>
      </c>
      <c r="G13" s="173"/>
      <c r="H13" s="159"/>
    </row>
    <row r="14" spans="1:8" x14ac:dyDescent="0.2">
      <c r="A14" s="160"/>
      <c r="B14" s="161"/>
      <c r="C14" s="162"/>
      <c r="D14" s="163">
        <v>40844</v>
      </c>
      <c r="E14" s="164"/>
      <c r="F14" s="165">
        <v>38817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6.57</v>
      </c>
      <c r="C19" s="174">
        <f>ROUND(VALUE(SUBSTITUTE(実質収支比率等に係る経年分析!G$48,"▲","-")),2)</f>
        <v>8.23</v>
      </c>
      <c r="D19" s="174">
        <f>ROUND(VALUE(SUBSTITUTE(実質収支比率等に係る経年分析!H$48,"▲","-")),2)</f>
        <v>8.69</v>
      </c>
      <c r="E19" s="174">
        <f>ROUND(VALUE(SUBSTITUTE(実質収支比率等に係る経年分析!I$48,"▲","-")),2)</f>
        <v>9.27</v>
      </c>
      <c r="F19" s="174">
        <f>ROUND(VALUE(SUBSTITUTE(実質収支比率等に係る経年分析!J$48,"▲","-")),2)</f>
        <v>6.02</v>
      </c>
    </row>
    <row r="20" spans="1:11" x14ac:dyDescent="0.2">
      <c r="A20" s="174" t="s">
        <v>53</v>
      </c>
      <c r="B20" s="174">
        <f>ROUND(VALUE(SUBSTITUTE(実質収支比率等に係る経年分析!F$47,"▲","-")),2)</f>
        <v>11.39</v>
      </c>
      <c r="C20" s="174">
        <f>ROUND(VALUE(SUBSTITUTE(実質収支比率等に係る経年分析!G$47,"▲","-")),2)</f>
        <v>14.88</v>
      </c>
      <c r="D20" s="174">
        <f>ROUND(VALUE(SUBSTITUTE(実質収支比率等に係る経年分析!H$47,"▲","-")),2)</f>
        <v>18.59</v>
      </c>
      <c r="E20" s="174">
        <f>ROUND(VALUE(SUBSTITUTE(実質収支比率等に係る経年分析!I$47,"▲","-")),2)</f>
        <v>25.85</v>
      </c>
      <c r="F20" s="174">
        <f>ROUND(VALUE(SUBSTITUTE(実質収支比率等に係る経年分析!J$47,"▲","-")),2)</f>
        <v>18.899999999999999</v>
      </c>
    </row>
    <row r="21" spans="1:11" x14ac:dyDescent="0.2">
      <c r="A21" s="174" t="s">
        <v>54</v>
      </c>
      <c r="B21" s="174">
        <f>IF(ISNUMBER(VALUE(SUBSTITUTE(実質収支比率等に係る経年分析!F$49,"▲","-"))),ROUND(VALUE(SUBSTITUTE(実質収支比率等に係る経年分析!F$49,"▲","-")),2),NA())</f>
        <v>-5.82</v>
      </c>
      <c r="C21" s="174">
        <f>IF(ISNUMBER(VALUE(SUBSTITUTE(実質収支比率等に係る経年分析!G$49,"▲","-"))),ROUND(VALUE(SUBSTITUTE(実質収支比率等に係る経年分析!G$49,"▲","-")),2),NA())</f>
        <v>5.78</v>
      </c>
      <c r="D21" s="174">
        <f>IF(ISNUMBER(VALUE(SUBSTITUTE(実質収支比率等に係る経年分析!H$49,"▲","-"))),ROUND(VALUE(SUBSTITUTE(実質収支比率等に係る経年分析!H$49,"▲","-")),2),NA())</f>
        <v>5.35</v>
      </c>
      <c r="E21" s="174">
        <f>IF(ISNUMBER(VALUE(SUBSTITUTE(実質収支比率等に係る経年分析!I$49,"▲","-"))),ROUND(VALUE(SUBSTITUTE(実質収支比率等に係る経年分析!I$49,"▲","-")),2),NA())</f>
        <v>7.07</v>
      </c>
      <c r="F21" s="174">
        <f>IF(ISNUMBER(VALUE(SUBSTITUTE(実質収支比率等に係る経年分析!J$49,"▲","-"))),ROUND(VALUE(SUBSTITUTE(実質収支比率等に係る経年分析!J$49,"▲","-")),2),NA())</f>
        <v>-8.64</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北茨城市介護保険事業特別会計（介護サービス事業勘定）</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
      <c r="A30" s="175" t="str">
        <f>IF(連結実質赤字比率に係る赤字・黒字の構成分析!C$40="",NA(),連結実質赤字比率に係る赤字・黒字の構成分析!C$40)</f>
        <v>北茨城市国民健康保険事業特別会計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0.83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0.85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0.85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0.28999999999999998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0.19</v>
      </c>
    </row>
    <row r="31" spans="1:11" x14ac:dyDescent="0.2">
      <c r="A31" s="175" t="str">
        <f>IF(連結実質赤字比率に係る赤字・黒字の構成分析!C$39="",NA(),連結実質赤字比率に係る赤字・黒字の構成分析!C$39)</f>
        <v>北茨城市下水道事業会計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0.62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1.1000000000000001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1.73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2.09</v>
      </c>
    </row>
    <row r="32" spans="1:11" x14ac:dyDescent="0.2">
      <c r="A32" s="175" t="str">
        <f>IF(連結実質赤字比率に係る赤字・黒字の構成分析!C$38="",NA(),連結実質赤字比率に係る赤字・黒字の構成分析!C$38)</f>
        <v>北茨城市介護保険事業特別会計（保険事業勘定）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2.2400000000000002</v>
      </c>
    </row>
    <row r="33" spans="1:16" x14ac:dyDescent="0.2">
      <c r="A33" s="175" t="str">
        <f>IF(連結実質赤字比率に係る赤字・黒字の構成分析!C$37="",NA(),連結実質赤字比率に係る赤字・黒字の構成分析!C$37)</f>
        <v>北茨城市工業用水道事業会計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2.83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2.54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2.33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2.3199999999999998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2.38</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6.57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8.2200000000000006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8.69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9.26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6.01</v>
      </c>
    </row>
    <row r="35" spans="1:16" x14ac:dyDescent="0.2">
      <c r="A35" s="175" t="str">
        <f>IF(連結実質赤字比率に係る赤字・黒字の構成分析!C$35="",NA(),連結実質赤字比率に係る赤字・黒字の構成分析!C$35)</f>
        <v>北茨城市水道事業会計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7.81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8.02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9.0299999999999994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8.18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6.9</v>
      </c>
    </row>
    <row r="36" spans="1:16" x14ac:dyDescent="0.2">
      <c r="A36" s="175" t="str">
        <f>IF(連結実質赤字比率に係る赤字・黒字の構成分析!C$34="",NA(),連結実質赤字比率に係る赤字・黒字の構成分析!C$34)</f>
        <v>北茨城市民病院事業会計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2.2999999999999998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8.9499999999999993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9.65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8.3699999999999992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1334</v>
      </c>
      <c r="E42" s="176"/>
      <c r="F42" s="176"/>
      <c r="G42" s="176">
        <f>'実質公債費比率（分子）の構造'!L$52</f>
        <v>1329</v>
      </c>
      <c r="H42" s="176"/>
      <c r="I42" s="176"/>
      <c r="J42" s="176">
        <f>'実質公債費比率（分子）の構造'!M$52</f>
        <v>1308</v>
      </c>
      <c r="K42" s="176"/>
      <c r="L42" s="176"/>
      <c r="M42" s="176">
        <f>'実質公債費比率（分子）の構造'!N$52</f>
        <v>1318</v>
      </c>
      <c r="N42" s="176"/>
      <c r="O42" s="176"/>
      <c r="P42" s="176">
        <f>'実質公債費比率（分子）の構造'!O$52</f>
        <v>1340</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28</v>
      </c>
      <c r="C44" s="176"/>
      <c r="D44" s="176"/>
      <c r="E44" s="176">
        <f>'実質公債費比率（分子）の構造'!L$50</f>
        <v>15</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10</v>
      </c>
      <c r="C45" s="176"/>
      <c r="D45" s="176"/>
      <c r="E45" s="176">
        <f>'実質公債費比率（分子）の構造'!L$49</f>
        <v>11</v>
      </c>
      <c r="F45" s="176"/>
      <c r="G45" s="176"/>
      <c r="H45" s="176">
        <f>'実質公債費比率（分子）の構造'!M$49</f>
        <v>20</v>
      </c>
      <c r="I45" s="176"/>
      <c r="J45" s="176"/>
      <c r="K45" s="176">
        <f>'実質公債費比率（分子）の構造'!N$49</f>
        <v>48</v>
      </c>
      <c r="L45" s="176"/>
      <c r="M45" s="176"/>
      <c r="N45" s="176">
        <f>'実質公債費比率（分子）の構造'!O$49</f>
        <v>85</v>
      </c>
      <c r="O45" s="176"/>
      <c r="P45" s="176"/>
    </row>
    <row r="46" spans="1:16" x14ac:dyDescent="0.2">
      <c r="A46" s="176" t="s">
        <v>64</v>
      </c>
      <c r="B46" s="176">
        <f>'実質公債費比率（分子）の構造'!K$48</f>
        <v>417</v>
      </c>
      <c r="C46" s="176"/>
      <c r="D46" s="176"/>
      <c r="E46" s="176">
        <f>'実質公債費比率（分子）の構造'!L$48</f>
        <v>312</v>
      </c>
      <c r="F46" s="176"/>
      <c r="G46" s="176"/>
      <c r="H46" s="176">
        <f>'実質公債費比率（分子）の構造'!M$48</f>
        <v>268</v>
      </c>
      <c r="I46" s="176"/>
      <c r="J46" s="176"/>
      <c r="K46" s="176">
        <f>'実質公債費比率（分子）の構造'!N$48</f>
        <v>295</v>
      </c>
      <c r="L46" s="176"/>
      <c r="M46" s="176"/>
      <c r="N46" s="176">
        <f>'実質公債費比率（分子）の構造'!O$48</f>
        <v>404</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1851</v>
      </c>
      <c r="C49" s="176"/>
      <c r="D49" s="176"/>
      <c r="E49" s="176">
        <f>'実質公債費比率（分子）の構造'!L$45</f>
        <v>1991</v>
      </c>
      <c r="F49" s="176"/>
      <c r="G49" s="176"/>
      <c r="H49" s="176">
        <f>'実質公債費比率（分子）の構造'!M$45</f>
        <v>2161</v>
      </c>
      <c r="I49" s="176"/>
      <c r="J49" s="176"/>
      <c r="K49" s="176">
        <f>'実質公債費比率（分子）の構造'!N$45</f>
        <v>2182</v>
      </c>
      <c r="L49" s="176"/>
      <c r="M49" s="176"/>
      <c r="N49" s="176">
        <f>'実質公債費比率（分子）の構造'!O$45</f>
        <v>2189</v>
      </c>
      <c r="O49" s="176"/>
      <c r="P49" s="176"/>
    </row>
    <row r="50" spans="1:16" x14ac:dyDescent="0.2">
      <c r="A50" s="176" t="s">
        <v>67</v>
      </c>
      <c r="B50" s="176" t="e">
        <f>NA()</f>
        <v>#N/A</v>
      </c>
      <c r="C50" s="176">
        <f>IF(ISNUMBER('実質公債費比率（分子）の構造'!K$53),'実質公債費比率（分子）の構造'!K$53,NA())</f>
        <v>972</v>
      </c>
      <c r="D50" s="176" t="e">
        <f>NA()</f>
        <v>#N/A</v>
      </c>
      <c r="E50" s="176" t="e">
        <f>NA()</f>
        <v>#N/A</v>
      </c>
      <c r="F50" s="176">
        <f>IF(ISNUMBER('実質公債費比率（分子）の構造'!L$53),'実質公債費比率（分子）の構造'!L$53,NA())</f>
        <v>1000</v>
      </c>
      <c r="G50" s="176" t="e">
        <f>NA()</f>
        <v>#N/A</v>
      </c>
      <c r="H50" s="176" t="e">
        <f>NA()</f>
        <v>#N/A</v>
      </c>
      <c r="I50" s="176">
        <f>IF(ISNUMBER('実質公債費比率（分子）の構造'!M$53),'実質公債費比率（分子）の構造'!M$53,NA())</f>
        <v>1141</v>
      </c>
      <c r="J50" s="176" t="e">
        <f>NA()</f>
        <v>#N/A</v>
      </c>
      <c r="K50" s="176" t="e">
        <f>NA()</f>
        <v>#N/A</v>
      </c>
      <c r="L50" s="176">
        <f>IF(ISNUMBER('実質公債費比率（分子）の構造'!N$53),'実質公債費比率（分子）の構造'!N$53,NA())</f>
        <v>1207</v>
      </c>
      <c r="M50" s="176" t="e">
        <f>NA()</f>
        <v>#N/A</v>
      </c>
      <c r="N50" s="176" t="e">
        <f>NA()</f>
        <v>#N/A</v>
      </c>
      <c r="O50" s="176">
        <f>IF(ISNUMBER('実質公債費比率（分子）の構造'!O$53),'実質公債費比率（分子）の構造'!O$53,NA())</f>
        <v>1338</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14487</v>
      </c>
      <c r="E56" s="175"/>
      <c r="F56" s="175"/>
      <c r="G56" s="175">
        <f>'将来負担比率（分子）の構造'!J$52</f>
        <v>15678</v>
      </c>
      <c r="H56" s="175"/>
      <c r="I56" s="175"/>
      <c r="J56" s="175">
        <f>'将来負担比率（分子）の構造'!K$52</f>
        <v>15427</v>
      </c>
      <c r="K56" s="175"/>
      <c r="L56" s="175"/>
      <c r="M56" s="175">
        <f>'将来負担比率（分子）の構造'!L$52</f>
        <v>15036</v>
      </c>
      <c r="N56" s="175"/>
      <c r="O56" s="175"/>
      <c r="P56" s="175">
        <f>'将来負担比率（分子）の構造'!M$52</f>
        <v>14655</v>
      </c>
    </row>
    <row r="57" spans="1:16" x14ac:dyDescent="0.2">
      <c r="A57" s="175" t="s">
        <v>42</v>
      </c>
      <c r="B57" s="175"/>
      <c r="C57" s="175"/>
      <c r="D57" s="175">
        <f>'将来負担比率（分子）の構造'!I$51</f>
        <v>2524</v>
      </c>
      <c r="E57" s="175"/>
      <c r="F57" s="175"/>
      <c r="G57" s="175">
        <f>'将来負担比率（分子）の構造'!J$51</f>
        <v>2531</v>
      </c>
      <c r="H57" s="175"/>
      <c r="I57" s="175"/>
      <c r="J57" s="175">
        <f>'将来負担比率（分子）の構造'!K$51</f>
        <v>2479</v>
      </c>
      <c r="K57" s="175"/>
      <c r="L57" s="175"/>
      <c r="M57" s="175">
        <f>'将来負担比率（分子）の構造'!L$51</f>
        <v>2472</v>
      </c>
      <c r="N57" s="175"/>
      <c r="O57" s="175"/>
      <c r="P57" s="175">
        <f>'将来負担比率（分子）の構造'!M$51</f>
        <v>1882</v>
      </c>
    </row>
    <row r="58" spans="1:16" x14ac:dyDescent="0.2">
      <c r="A58" s="175" t="s">
        <v>41</v>
      </c>
      <c r="B58" s="175"/>
      <c r="C58" s="175"/>
      <c r="D58" s="175">
        <f>'将来負担比率（分子）の構造'!I$50</f>
        <v>2540</v>
      </c>
      <c r="E58" s="175"/>
      <c r="F58" s="175"/>
      <c r="G58" s="175">
        <f>'将来負担比率（分子）の構造'!J$50</f>
        <v>3128</v>
      </c>
      <c r="H58" s="175"/>
      <c r="I58" s="175"/>
      <c r="J58" s="175">
        <f>'将来負担比率（分子）の構造'!K$50</f>
        <v>4238</v>
      </c>
      <c r="K58" s="175"/>
      <c r="L58" s="175"/>
      <c r="M58" s="175">
        <f>'将来負担比率（分子）の構造'!L$50</f>
        <v>4865</v>
      </c>
      <c r="N58" s="175"/>
      <c r="O58" s="175"/>
      <c r="P58" s="175">
        <f>'将来負担比率（分子）の構造'!M$50</f>
        <v>4271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9</v>
      </c>
      <c r="C61" s="175"/>
      <c r="D61" s="175"/>
      <c r="E61" s="175">
        <f>'将来負担比率（分子）の構造'!J$46</f>
        <v>3</v>
      </c>
      <c r="F61" s="175"/>
      <c r="G61" s="175"/>
      <c r="H61" s="175" t="str">
        <f>'将来負担比率（分子）の構造'!K$46</f>
        <v>-</v>
      </c>
      <c r="I61" s="175"/>
      <c r="J61" s="175"/>
      <c r="K61" s="175">
        <f>'将来負担比率（分子）の構造'!L$46</f>
        <v>2</v>
      </c>
      <c r="L61" s="175"/>
      <c r="M61" s="175"/>
      <c r="N61" s="175">
        <f>'将来負担比率（分子）の構造'!M$46</f>
        <v>2</v>
      </c>
      <c r="O61" s="175"/>
      <c r="P61" s="175"/>
    </row>
    <row r="62" spans="1:16" x14ac:dyDescent="0.2">
      <c r="A62" s="175" t="s">
        <v>35</v>
      </c>
      <c r="B62" s="175">
        <f>'将来負担比率（分子）の構造'!I$45</f>
        <v>2764</v>
      </c>
      <c r="C62" s="175"/>
      <c r="D62" s="175"/>
      <c r="E62" s="175">
        <f>'将来負担比率（分子）の構造'!J$45</f>
        <v>2767</v>
      </c>
      <c r="F62" s="175"/>
      <c r="G62" s="175"/>
      <c r="H62" s="175">
        <f>'将来負担比率（分子）の構造'!K$45</f>
        <v>2750</v>
      </c>
      <c r="I62" s="175"/>
      <c r="J62" s="175"/>
      <c r="K62" s="175">
        <f>'将来負担比率（分子）の構造'!L$45</f>
        <v>2709</v>
      </c>
      <c r="L62" s="175"/>
      <c r="M62" s="175"/>
      <c r="N62" s="175">
        <f>'将来負担比率（分子）の構造'!M$45</f>
        <v>2670</v>
      </c>
      <c r="O62" s="175"/>
      <c r="P62" s="175"/>
    </row>
    <row r="63" spans="1:16" x14ac:dyDescent="0.2">
      <c r="A63" s="175" t="s">
        <v>34</v>
      </c>
      <c r="B63" s="175">
        <f>'将来負担比率（分子）の構造'!I$44</f>
        <v>104</v>
      </c>
      <c r="C63" s="175"/>
      <c r="D63" s="175"/>
      <c r="E63" s="175">
        <f>'将来負担比率（分子）の構造'!J$44</f>
        <v>408</v>
      </c>
      <c r="F63" s="175"/>
      <c r="G63" s="175"/>
      <c r="H63" s="175">
        <f>'将来負担比率（分子）の構造'!K$44</f>
        <v>1030</v>
      </c>
      <c r="I63" s="175"/>
      <c r="J63" s="175"/>
      <c r="K63" s="175">
        <f>'将来負担比率（分子）の構造'!L$44</f>
        <v>1278</v>
      </c>
      <c r="L63" s="175"/>
      <c r="M63" s="175"/>
      <c r="N63" s="175">
        <f>'将来負担比率（分子）の構造'!M$44</f>
        <v>1578</v>
      </c>
      <c r="O63" s="175"/>
      <c r="P63" s="175"/>
    </row>
    <row r="64" spans="1:16" x14ac:dyDescent="0.2">
      <c r="A64" s="175" t="s">
        <v>33</v>
      </c>
      <c r="B64" s="175">
        <f>'将来負担比率（分子）の構造'!I$43</f>
        <v>5548</v>
      </c>
      <c r="C64" s="175"/>
      <c r="D64" s="175"/>
      <c r="E64" s="175">
        <f>'将来負担比率（分子）の構造'!J$43</f>
        <v>5472</v>
      </c>
      <c r="F64" s="175"/>
      <c r="G64" s="175"/>
      <c r="H64" s="175">
        <f>'将来負担比率（分子）の構造'!K$43</f>
        <v>5323</v>
      </c>
      <c r="I64" s="175"/>
      <c r="J64" s="175"/>
      <c r="K64" s="175">
        <f>'将来負担比率（分子）の構造'!L$43</f>
        <v>5013</v>
      </c>
      <c r="L64" s="175"/>
      <c r="M64" s="175"/>
      <c r="N64" s="175">
        <f>'将来負担比率（分子）の構造'!M$43</f>
        <v>3715</v>
      </c>
      <c r="O64" s="175"/>
      <c r="P64" s="175"/>
    </row>
    <row r="65" spans="1:16" x14ac:dyDescent="0.2">
      <c r="A65" s="175" t="s">
        <v>32</v>
      </c>
      <c r="B65" s="175">
        <f>'将来負担比率（分子）の構造'!I$42</f>
        <v>15</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22300</v>
      </c>
      <c r="C66" s="175"/>
      <c r="D66" s="175"/>
      <c r="E66" s="175">
        <f>'将来負担比率（分子）の構造'!J$41</f>
        <v>23122</v>
      </c>
      <c r="F66" s="175"/>
      <c r="G66" s="175"/>
      <c r="H66" s="175">
        <f>'将来負担比率（分子）の構造'!K$41</f>
        <v>23847</v>
      </c>
      <c r="I66" s="175"/>
      <c r="J66" s="175"/>
      <c r="K66" s="175">
        <f>'将来負担比率（分子）の構造'!L$41</f>
        <v>22803</v>
      </c>
      <c r="L66" s="175"/>
      <c r="M66" s="175"/>
      <c r="N66" s="175">
        <f>'将来負担比率（分子）の構造'!M$41</f>
        <v>22386</v>
      </c>
      <c r="O66" s="175"/>
      <c r="P66" s="175"/>
    </row>
    <row r="67" spans="1:16" x14ac:dyDescent="0.2">
      <c r="A67" s="175" t="s">
        <v>71</v>
      </c>
      <c r="B67" s="175" t="e">
        <f>NA()</f>
        <v>#N/A</v>
      </c>
      <c r="C67" s="175">
        <f>IF(ISNUMBER('将来負担比率（分子）の構造'!I$53), IF('将来負担比率（分子）の構造'!I$53 &lt; 0, 0, '将来負担比率（分子）の構造'!I$53), NA())</f>
        <v>11189</v>
      </c>
      <c r="D67" s="175" t="e">
        <f>NA()</f>
        <v>#N/A</v>
      </c>
      <c r="E67" s="175" t="e">
        <f>NA()</f>
        <v>#N/A</v>
      </c>
      <c r="F67" s="175">
        <f>IF(ISNUMBER('将来負担比率（分子）の構造'!J$53), IF('将来負担比率（分子）の構造'!J$53 &lt; 0, 0, '将来負担比率（分子）の構造'!J$53), NA())</f>
        <v>10434</v>
      </c>
      <c r="G67" s="175" t="e">
        <f>NA()</f>
        <v>#N/A</v>
      </c>
      <c r="H67" s="175" t="e">
        <f>NA()</f>
        <v>#N/A</v>
      </c>
      <c r="I67" s="175">
        <f>IF(ISNUMBER('将来負担比率（分子）の構造'!K$53), IF('将来負担比率（分子）の構造'!K$53 &lt; 0, 0, '将来負担比率（分子）の構造'!K$53), NA())</f>
        <v>10805</v>
      </c>
      <c r="J67" s="175" t="e">
        <f>NA()</f>
        <v>#N/A</v>
      </c>
      <c r="K67" s="175" t="e">
        <f>NA()</f>
        <v>#N/A</v>
      </c>
      <c r="L67" s="175">
        <f>IF(ISNUMBER('将来負担比率（分子）の構造'!L$53), IF('将来負担比率（分子）の構造'!L$53 &lt; 0, 0, '将来負担比率（分子）の構造'!L$53), NA())</f>
        <v>9433</v>
      </c>
      <c r="M67" s="175" t="e">
        <f>NA()</f>
        <v>#N/A</v>
      </c>
      <c r="N67" s="175" t="e">
        <f>NA()</f>
        <v>#N/A</v>
      </c>
      <c r="O67" s="175">
        <f>IF(ISNUMBER('将来負担比率（分子）の構造'!M$53), IF('将来負担比率（分子）の構造'!M$53 &lt; 0, 0, '将来負担比率（分子）の構造'!M$53), NA())</f>
        <v>9543</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2051</v>
      </c>
      <c r="C72" s="179">
        <f>基金残高に係る経年分析!G55</f>
        <v>2775</v>
      </c>
      <c r="D72" s="179">
        <f>基金残高に係る経年分析!H55</f>
        <v>2058</v>
      </c>
    </row>
    <row r="73" spans="1:16" x14ac:dyDescent="0.2">
      <c r="A73" s="178" t="s">
        <v>74</v>
      </c>
      <c r="B73" s="179">
        <f>基金残高に係る経年分析!F56</f>
        <v>623</v>
      </c>
      <c r="C73" s="179">
        <f>基金残高に係る経年分析!G56</f>
        <v>623</v>
      </c>
      <c r="D73" s="179">
        <f>基金残高に係る経年分析!H56</f>
        <v>675</v>
      </c>
    </row>
    <row r="74" spans="1:16" x14ac:dyDescent="0.2">
      <c r="A74" s="178" t="s">
        <v>75</v>
      </c>
      <c r="B74" s="179">
        <f>基金残高に係る経年分析!F57</f>
        <v>932</v>
      </c>
      <c r="C74" s="179">
        <f>基金残高に係る経年分析!G57</f>
        <v>1347</v>
      </c>
      <c r="D74" s="179">
        <f>基金残高に係る経年分析!H57</f>
        <v>1231</v>
      </c>
    </row>
  </sheetData>
  <sheetProtection algorithmName="SHA-512" hashValue="ZWKRB81ch/KkNj2QHyT70lZLhk69ENsov2qBbBCIuQCJbssU7nkrfJjBhm9AAzIQrh2KogDwWRH/fntbUqKt8g==" saltValue="pR/tPIWUJlgCN/uUcRUl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EM49"/>
  <sheetViews>
    <sheetView showGridLines="0" zoomScale="75" zoomScaleNormal="75"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6392671</v>
      </c>
      <c r="S5" s="649"/>
      <c r="T5" s="649"/>
      <c r="U5" s="649"/>
      <c r="V5" s="649"/>
      <c r="W5" s="649"/>
      <c r="X5" s="649"/>
      <c r="Y5" s="650"/>
      <c r="Z5" s="651">
        <v>29.4</v>
      </c>
      <c r="AA5" s="651"/>
      <c r="AB5" s="651"/>
      <c r="AC5" s="651"/>
      <c r="AD5" s="652">
        <v>6219874</v>
      </c>
      <c r="AE5" s="652"/>
      <c r="AF5" s="652"/>
      <c r="AG5" s="652"/>
      <c r="AH5" s="652"/>
      <c r="AI5" s="652"/>
      <c r="AJ5" s="652"/>
      <c r="AK5" s="652"/>
      <c r="AL5" s="653">
        <v>58.2</v>
      </c>
      <c r="AM5" s="654"/>
      <c r="AN5" s="654"/>
      <c r="AO5" s="655"/>
      <c r="AP5" s="645" t="s">
        <v>216</v>
      </c>
      <c r="AQ5" s="646"/>
      <c r="AR5" s="646"/>
      <c r="AS5" s="646"/>
      <c r="AT5" s="646"/>
      <c r="AU5" s="646"/>
      <c r="AV5" s="646"/>
      <c r="AW5" s="646"/>
      <c r="AX5" s="646"/>
      <c r="AY5" s="646"/>
      <c r="AZ5" s="646"/>
      <c r="BA5" s="646"/>
      <c r="BB5" s="646"/>
      <c r="BC5" s="646"/>
      <c r="BD5" s="646"/>
      <c r="BE5" s="646"/>
      <c r="BF5" s="647"/>
      <c r="BG5" s="659">
        <v>6199403</v>
      </c>
      <c r="BH5" s="660"/>
      <c r="BI5" s="660"/>
      <c r="BJ5" s="660"/>
      <c r="BK5" s="660"/>
      <c r="BL5" s="660"/>
      <c r="BM5" s="660"/>
      <c r="BN5" s="661"/>
      <c r="BO5" s="662">
        <v>97</v>
      </c>
      <c r="BP5" s="662"/>
      <c r="BQ5" s="662"/>
      <c r="BR5" s="662"/>
      <c r="BS5" s="663">
        <v>95572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207909</v>
      </c>
      <c r="S6" s="660"/>
      <c r="T6" s="660"/>
      <c r="U6" s="660"/>
      <c r="V6" s="660"/>
      <c r="W6" s="660"/>
      <c r="X6" s="660"/>
      <c r="Y6" s="661"/>
      <c r="Z6" s="662">
        <v>1</v>
      </c>
      <c r="AA6" s="662"/>
      <c r="AB6" s="662"/>
      <c r="AC6" s="662"/>
      <c r="AD6" s="663">
        <v>207909</v>
      </c>
      <c r="AE6" s="663"/>
      <c r="AF6" s="663"/>
      <c r="AG6" s="663"/>
      <c r="AH6" s="663"/>
      <c r="AI6" s="663"/>
      <c r="AJ6" s="663"/>
      <c r="AK6" s="663"/>
      <c r="AL6" s="664">
        <v>1.9</v>
      </c>
      <c r="AM6" s="665"/>
      <c r="AN6" s="665"/>
      <c r="AO6" s="666"/>
      <c r="AP6" s="656" t="s">
        <v>221</v>
      </c>
      <c r="AQ6" s="657"/>
      <c r="AR6" s="657"/>
      <c r="AS6" s="657"/>
      <c r="AT6" s="657"/>
      <c r="AU6" s="657"/>
      <c r="AV6" s="657"/>
      <c r="AW6" s="657"/>
      <c r="AX6" s="657"/>
      <c r="AY6" s="657"/>
      <c r="AZ6" s="657"/>
      <c r="BA6" s="657"/>
      <c r="BB6" s="657"/>
      <c r="BC6" s="657"/>
      <c r="BD6" s="657"/>
      <c r="BE6" s="657"/>
      <c r="BF6" s="658"/>
      <c r="BG6" s="659">
        <v>6199403</v>
      </c>
      <c r="BH6" s="660"/>
      <c r="BI6" s="660"/>
      <c r="BJ6" s="660"/>
      <c r="BK6" s="660"/>
      <c r="BL6" s="660"/>
      <c r="BM6" s="660"/>
      <c r="BN6" s="661"/>
      <c r="BO6" s="662">
        <v>97</v>
      </c>
      <c r="BP6" s="662"/>
      <c r="BQ6" s="662"/>
      <c r="BR6" s="662"/>
      <c r="BS6" s="663">
        <v>95572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200216</v>
      </c>
      <c r="CS6" s="660"/>
      <c r="CT6" s="660"/>
      <c r="CU6" s="660"/>
      <c r="CV6" s="660"/>
      <c r="CW6" s="660"/>
      <c r="CX6" s="660"/>
      <c r="CY6" s="661"/>
      <c r="CZ6" s="653">
        <v>1</v>
      </c>
      <c r="DA6" s="654"/>
      <c r="DB6" s="654"/>
      <c r="DC6" s="670"/>
      <c r="DD6" s="668" t="s">
        <v>121</v>
      </c>
      <c r="DE6" s="660"/>
      <c r="DF6" s="660"/>
      <c r="DG6" s="660"/>
      <c r="DH6" s="660"/>
      <c r="DI6" s="660"/>
      <c r="DJ6" s="660"/>
      <c r="DK6" s="660"/>
      <c r="DL6" s="660"/>
      <c r="DM6" s="660"/>
      <c r="DN6" s="660"/>
      <c r="DO6" s="660"/>
      <c r="DP6" s="661"/>
      <c r="DQ6" s="668">
        <v>200215</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1529</v>
      </c>
      <c r="S7" s="660"/>
      <c r="T7" s="660"/>
      <c r="U7" s="660"/>
      <c r="V7" s="660"/>
      <c r="W7" s="660"/>
      <c r="X7" s="660"/>
      <c r="Y7" s="661"/>
      <c r="Z7" s="662">
        <v>0</v>
      </c>
      <c r="AA7" s="662"/>
      <c r="AB7" s="662"/>
      <c r="AC7" s="662"/>
      <c r="AD7" s="663">
        <v>1529</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2435988</v>
      </c>
      <c r="BH7" s="660"/>
      <c r="BI7" s="660"/>
      <c r="BJ7" s="660"/>
      <c r="BK7" s="660"/>
      <c r="BL7" s="660"/>
      <c r="BM7" s="660"/>
      <c r="BN7" s="661"/>
      <c r="BO7" s="662">
        <v>38.1</v>
      </c>
      <c r="BP7" s="662"/>
      <c r="BQ7" s="662"/>
      <c r="BR7" s="662"/>
      <c r="BS7" s="663">
        <v>95572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2371192</v>
      </c>
      <c r="CS7" s="660"/>
      <c r="CT7" s="660"/>
      <c r="CU7" s="660"/>
      <c r="CV7" s="660"/>
      <c r="CW7" s="660"/>
      <c r="CX7" s="660"/>
      <c r="CY7" s="661"/>
      <c r="CZ7" s="662">
        <v>11.3</v>
      </c>
      <c r="DA7" s="662"/>
      <c r="DB7" s="662"/>
      <c r="DC7" s="662"/>
      <c r="DD7" s="668">
        <v>222079</v>
      </c>
      <c r="DE7" s="660"/>
      <c r="DF7" s="660"/>
      <c r="DG7" s="660"/>
      <c r="DH7" s="660"/>
      <c r="DI7" s="660"/>
      <c r="DJ7" s="660"/>
      <c r="DK7" s="660"/>
      <c r="DL7" s="660"/>
      <c r="DM7" s="660"/>
      <c r="DN7" s="660"/>
      <c r="DO7" s="660"/>
      <c r="DP7" s="661"/>
      <c r="DQ7" s="668">
        <v>1959738</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29025</v>
      </c>
      <c r="S8" s="660"/>
      <c r="T8" s="660"/>
      <c r="U8" s="660"/>
      <c r="V8" s="660"/>
      <c r="W8" s="660"/>
      <c r="X8" s="660"/>
      <c r="Y8" s="661"/>
      <c r="Z8" s="662">
        <v>0.1</v>
      </c>
      <c r="AA8" s="662"/>
      <c r="AB8" s="662"/>
      <c r="AC8" s="662"/>
      <c r="AD8" s="663">
        <v>29025</v>
      </c>
      <c r="AE8" s="663"/>
      <c r="AF8" s="663"/>
      <c r="AG8" s="663"/>
      <c r="AH8" s="663"/>
      <c r="AI8" s="663"/>
      <c r="AJ8" s="663"/>
      <c r="AK8" s="663"/>
      <c r="AL8" s="664">
        <v>0.3</v>
      </c>
      <c r="AM8" s="665"/>
      <c r="AN8" s="665"/>
      <c r="AO8" s="666"/>
      <c r="AP8" s="656" t="s">
        <v>227</v>
      </c>
      <c r="AQ8" s="657"/>
      <c r="AR8" s="657"/>
      <c r="AS8" s="657"/>
      <c r="AT8" s="657"/>
      <c r="AU8" s="657"/>
      <c r="AV8" s="657"/>
      <c r="AW8" s="657"/>
      <c r="AX8" s="657"/>
      <c r="AY8" s="657"/>
      <c r="AZ8" s="657"/>
      <c r="BA8" s="657"/>
      <c r="BB8" s="657"/>
      <c r="BC8" s="657"/>
      <c r="BD8" s="657"/>
      <c r="BE8" s="657"/>
      <c r="BF8" s="658"/>
      <c r="BG8" s="659">
        <v>74933</v>
      </c>
      <c r="BH8" s="660"/>
      <c r="BI8" s="660"/>
      <c r="BJ8" s="660"/>
      <c r="BK8" s="660"/>
      <c r="BL8" s="660"/>
      <c r="BM8" s="660"/>
      <c r="BN8" s="661"/>
      <c r="BO8" s="662">
        <v>1.2</v>
      </c>
      <c r="BP8" s="662"/>
      <c r="BQ8" s="662"/>
      <c r="BR8" s="662"/>
      <c r="BS8" s="663" t="s">
        <v>121</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7239424</v>
      </c>
      <c r="CS8" s="660"/>
      <c r="CT8" s="660"/>
      <c r="CU8" s="660"/>
      <c r="CV8" s="660"/>
      <c r="CW8" s="660"/>
      <c r="CX8" s="660"/>
      <c r="CY8" s="661"/>
      <c r="CZ8" s="662">
        <v>34.5</v>
      </c>
      <c r="DA8" s="662"/>
      <c r="DB8" s="662"/>
      <c r="DC8" s="662"/>
      <c r="DD8" s="668">
        <v>125</v>
      </c>
      <c r="DE8" s="660"/>
      <c r="DF8" s="660"/>
      <c r="DG8" s="660"/>
      <c r="DH8" s="660"/>
      <c r="DI8" s="660"/>
      <c r="DJ8" s="660"/>
      <c r="DK8" s="660"/>
      <c r="DL8" s="660"/>
      <c r="DM8" s="660"/>
      <c r="DN8" s="660"/>
      <c r="DO8" s="660"/>
      <c r="DP8" s="661"/>
      <c r="DQ8" s="668">
        <v>3901463</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32363</v>
      </c>
      <c r="S9" s="660"/>
      <c r="T9" s="660"/>
      <c r="U9" s="660"/>
      <c r="V9" s="660"/>
      <c r="W9" s="660"/>
      <c r="X9" s="660"/>
      <c r="Y9" s="661"/>
      <c r="Z9" s="662">
        <v>0.1</v>
      </c>
      <c r="AA9" s="662"/>
      <c r="AB9" s="662"/>
      <c r="AC9" s="662"/>
      <c r="AD9" s="663">
        <v>32363</v>
      </c>
      <c r="AE9" s="663"/>
      <c r="AF9" s="663"/>
      <c r="AG9" s="663"/>
      <c r="AH9" s="663"/>
      <c r="AI9" s="663"/>
      <c r="AJ9" s="663"/>
      <c r="AK9" s="663"/>
      <c r="AL9" s="664">
        <v>0.3</v>
      </c>
      <c r="AM9" s="665"/>
      <c r="AN9" s="665"/>
      <c r="AO9" s="666"/>
      <c r="AP9" s="656" t="s">
        <v>230</v>
      </c>
      <c r="AQ9" s="657"/>
      <c r="AR9" s="657"/>
      <c r="AS9" s="657"/>
      <c r="AT9" s="657"/>
      <c r="AU9" s="657"/>
      <c r="AV9" s="657"/>
      <c r="AW9" s="657"/>
      <c r="AX9" s="657"/>
      <c r="AY9" s="657"/>
      <c r="AZ9" s="657"/>
      <c r="BA9" s="657"/>
      <c r="BB9" s="657"/>
      <c r="BC9" s="657"/>
      <c r="BD9" s="657"/>
      <c r="BE9" s="657"/>
      <c r="BF9" s="658"/>
      <c r="BG9" s="659">
        <v>1918354</v>
      </c>
      <c r="BH9" s="660"/>
      <c r="BI9" s="660"/>
      <c r="BJ9" s="660"/>
      <c r="BK9" s="660"/>
      <c r="BL9" s="660"/>
      <c r="BM9" s="660"/>
      <c r="BN9" s="661"/>
      <c r="BO9" s="662">
        <v>30</v>
      </c>
      <c r="BP9" s="662"/>
      <c r="BQ9" s="662"/>
      <c r="BR9" s="662"/>
      <c r="BS9" s="663" t="s">
        <v>121</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3009468</v>
      </c>
      <c r="CS9" s="660"/>
      <c r="CT9" s="660"/>
      <c r="CU9" s="660"/>
      <c r="CV9" s="660"/>
      <c r="CW9" s="660"/>
      <c r="CX9" s="660"/>
      <c r="CY9" s="661"/>
      <c r="CZ9" s="662">
        <v>14.4</v>
      </c>
      <c r="DA9" s="662"/>
      <c r="DB9" s="662"/>
      <c r="DC9" s="662"/>
      <c r="DD9" s="668">
        <v>410174</v>
      </c>
      <c r="DE9" s="660"/>
      <c r="DF9" s="660"/>
      <c r="DG9" s="660"/>
      <c r="DH9" s="660"/>
      <c r="DI9" s="660"/>
      <c r="DJ9" s="660"/>
      <c r="DK9" s="660"/>
      <c r="DL9" s="660"/>
      <c r="DM9" s="660"/>
      <c r="DN9" s="660"/>
      <c r="DO9" s="660"/>
      <c r="DP9" s="661"/>
      <c r="DQ9" s="668">
        <v>2302443</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114246</v>
      </c>
      <c r="BH10" s="660"/>
      <c r="BI10" s="660"/>
      <c r="BJ10" s="660"/>
      <c r="BK10" s="660"/>
      <c r="BL10" s="660"/>
      <c r="BM10" s="660"/>
      <c r="BN10" s="661"/>
      <c r="BO10" s="662">
        <v>1.8</v>
      </c>
      <c r="BP10" s="662"/>
      <c r="BQ10" s="662"/>
      <c r="BR10" s="662"/>
      <c r="BS10" s="663" t="s">
        <v>121</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121</v>
      </c>
      <c r="CS10" s="660"/>
      <c r="CT10" s="660"/>
      <c r="CU10" s="660"/>
      <c r="CV10" s="660"/>
      <c r="CW10" s="660"/>
      <c r="CX10" s="660"/>
      <c r="CY10" s="661"/>
      <c r="CZ10" s="662" t="s">
        <v>121</v>
      </c>
      <c r="DA10" s="662"/>
      <c r="DB10" s="662"/>
      <c r="DC10" s="662"/>
      <c r="DD10" s="668" t="s">
        <v>121</v>
      </c>
      <c r="DE10" s="660"/>
      <c r="DF10" s="660"/>
      <c r="DG10" s="660"/>
      <c r="DH10" s="660"/>
      <c r="DI10" s="660"/>
      <c r="DJ10" s="660"/>
      <c r="DK10" s="660"/>
      <c r="DL10" s="660"/>
      <c r="DM10" s="660"/>
      <c r="DN10" s="660"/>
      <c r="DO10" s="660"/>
      <c r="DP10" s="661"/>
      <c r="DQ10" s="668" t="s">
        <v>121</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1013828</v>
      </c>
      <c r="S11" s="660"/>
      <c r="T11" s="660"/>
      <c r="U11" s="660"/>
      <c r="V11" s="660"/>
      <c r="W11" s="660"/>
      <c r="X11" s="660"/>
      <c r="Y11" s="661"/>
      <c r="Z11" s="664">
        <v>4.7</v>
      </c>
      <c r="AA11" s="665"/>
      <c r="AB11" s="665"/>
      <c r="AC11" s="671"/>
      <c r="AD11" s="668">
        <v>1013828</v>
      </c>
      <c r="AE11" s="660"/>
      <c r="AF11" s="660"/>
      <c r="AG11" s="660"/>
      <c r="AH11" s="660"/>
      <c r="AI11" s="660"/>
      <c r="AJ11" s="660"/>
      <c r="AK11" s="661"/>
      <c r="AL11" s="664">
        <v>9.5</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328455</v>
      </c>
      <c r="BH11" s="660"/>
      <c r="BI11" s="660"/>
      <c r="BJ11" s="660"/>
      <c r="BK11" s="660"/>
      <c r="BL11" s="660"/>
      <c r="BM11" s="660"/>
      <c r="BN11" s="661"/>
      <c r="BO11" s="662">
        <v>5.0999999999999996</v>
      </c>
      <c r="BP11" s="662"/>
      <c r="BQ11" s="662"/>
      <c r="BR11" s="662"/>
      <c r="BS11" s="663">
        <v>95572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804798</v>
      </c>
      <c r="CS11" s="660"/>
      <c r="CT11" s="660"/>
      <c r="CU11" s="660"/>
      <c r="CV11" s="660"/>
      <c r="CW11" s="660"/>
      <c r="CX11" s="660"/>
      <c r="CY11" s="661"/>
      <c r="CZ11" s="662">
        <v>3.8</v>
      </c>
      <c r="DA11" s="662"/>
      <c r="DB11" s="662"/>
      <c r="DC11" s="662"/>
      <c r="DD11" s="668">
        <v>349500</v>
      </c>
      <c r="DE11" s="660"/>
      <c r="DF11" s="660"/>
      <c r="DG11" s="660"/>
      <c r="DH11" s="660"/>
      <c r="DI11" s="660"/>
      <c r="DJ11" s="660"/>
      <c r="DK11" s="660"/>
      <c r="DL11" s="660"/>
      <c r="DM11" s="660"/>
      <c r="DN11" s="660"/>
      <c r="DO11" s="660"/>
      <c r="DP11" s="661"/>
      <c r="DQ11" s="668">
        <v>489578</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1582</v>
      </c>
      <c r="S12" s="660"/>
      <c r="T12" s="660"/>
      <c r="U12" s="660"/>
      <c r="V12" s="660"/>
      <c r="W12" s="660"/>
      <c r="X12" s="660"/>
      <c r="Y12" s="661"/>
      <c r="Z12" s="662">
        <v>0</v>
      </c>
      <c r="AA12" s="662"/>
      <c r="AB12" s="662"/>
      <c r="AC12" s="662"/>
      <c r="AD12" s="663">
        <v>1582</v>
      </c>
      <c r="AE12" s="663"/>
      <c r="AF12" s="663"/>
      <c r="AG12" s="663"/>
      <c r="AH12" s="663"/>
      <c r="AI12" s="663"/>
      <c r="AJ12" s="663"/>
      <c r="AK12" s="663"/>
      <c r="AL12" s="664">
        <v>0</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3234792</v>
      </c>
      <c r="BH12" s="660"/>
      <c r="BI12" s="660"/>
      <c r="BJ12" s="660"/>
      <c r="BK12" s="660"/>
      <c r="BL12" s="660"/>
      <c r="BM12" s="660"/>
      <c r="BN12" s="661"/>
      <c r="BO12" s="662">
        <v>50.6</v>
      </c>
      <c r="BP12" s="662"/>
      <c r="BQ12" s="662"/>
      <c r="BR12" s="662"/>
      <c r="BS12" s="663" t="s">
        <v>121</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348161</v>
      </c>
      <c r="CS12" s="660"/>
      <c r="CT12" s="660"/>
      <c r="CU12" s="660"/>
      <c r="CV12" s="660"/>
      <c r="CW12" s="660"/>
      <c r="CX12" s="660"/>
      <c r="CY12" s="661"/>
      <c r="CZ12" s="662">
        <v>1.7</v>
      </c>
      <c r="DA12" s="662"/>
      <c r="DB12" s="662"/>
      <c r="DC12" s="662"/>
      <c r="DD12" s="668">
        <v>50772</v>
      </c>
      <c r="DE12" s="660"/>
      <c r="DF12" s="660"/>
      <c r="DG12" s="660"/>
      <c r="DH12" s="660"/>
      <c r="DI12" s="660"/>
      <c r="DJ12" s="660"/>
      <c r="DK12" s="660"/>
      <c r="DL12" s="660"/>
      <c r="DM12" s="660"/>
      <c r="DN12" s="660"/>
      <c r="DO12" s="660"/>
      <c r="DP12" s="661"/>
      <c r="DQ12" s="668">
        <v>291544</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121</v>
      </c>
      <c r="S13" s="660"/>
      <c r="T13" s="660"/>
      <c r="U13" s="660"/>
      <c r="V13" s="660"/>
      <c r="W13" s="660"/>
      <c r="X13" s="660"/>
      <c r="Y13" s="661"/>
      <c r="Z13" s="662" t="s">
        <v>121</v>
      </c>
      <c r="AA13" s="662"/>
      <c r="AB13" s="662"/>
      <c r="AC13" s="662"/>
      <c r="AD13" s="663" t="s">
        <v>121</v>
      </c>
      <c r="AE13" s="663"/>
      <c r="AF13" s="663"/>
      <c r="AG13" s="663"/>
      <c r="AH13" s="663"/>
      <c r="AI13" s="663"/>
      <c r="AJ13" s="663"/>
      <c r="AK13" s="663"/>
      <c r="AL13" s="664" t="s">
        <v>121</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3218535</v>
      </c>
      <c r="BH13" s="660"/>
      <c r="BI13" s="660"/>
      <c r="BJ13" s="660"/>
      <c r="BK13" s="660"/>
      <c r="BL13" s="660"/>
      <c r="BM13" s="660"/>
      <c r="BN13" s="661"/>
      <c r="BO13" s="662">
        <v>50.3</v>
      </c>
      <c r="BP13" s="662"/>
      <c r="BQ13" s="662"/>
      <c r="BR13" s="662"/>
      <c r="BS13" s="663" t="s">
        <v>121</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1703967</v>
      </c>
      <c r="CS13" s="660"/>
      <c r="CT13" s="660"/>
      <c r="CU13" s="660"/>
      <c r="CV13" s="660"/>
      <c r="CW13" s="660"/>
      <c r="CX13" s="660"/>
      <c r="CY13" s="661"/>
      <c r="CZ13" s="662">
        <v>8.1</v>
      </c>
      <c r="DA13" s="662"/>
      <c r="DB13" s="662"/>
      <c r="DC13" s="662"/>
      <c r="DD13" s="668">
        <v>1019494</v>
      </c>
      <c r="DE13" s="660"/>
      <c r="DF13" s="660"/>
      <c r="DG13" s="660"/>
      <c r="DH13" s="660"/>
      <c r="DI13" s="660"/>
      <c r="DJ13" s="660"/>
      <c r="DK13" s="660"/>
      <c r="DL13" s="660"/>
      <c r="DM13" s="660"/>
      <c r="DN13" s="660"/>
      <c r="DO13" s="660"/>
      <c r="DP13" s="661"/>
      <c r="DQ13" s="668">
        <v>655751</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1365</v>
      </c>
      <c r="S14" s="660"/>
      <c r="T14" s="660"/>
      <c r="U14" s="660"/>
      <c r="V14" s="660"/>
      <c r="W14" s="660"/>
      <c r="X14" s="660"/>
      <c r="Y14" s="661"/>
      <c r="Z14" s="662">
        <v>0</v>
      </c>
      <c r="AA14" s="662"/>
      <c r="AB14" s="662"/>
      <c r="AC14" s="662"/>
      <c r="AD14" s="663">
        <v>1365</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148737</v>
      </c>
      <c r="BH14" s="660"/>
      <c r="BI14" s="660"/>
      <c r="BJ14" s="660"/>
      <c r="BK14" s="660"/>
      <c r="BL14" s="660"/>
      <c r="BM14" s="660"/>
      <c r="BN14" s="661"/>
      <c r="BO14" s="662">
        <v>2.2999999999999998</v>
      </c>
      <c r="BP14" s="662"/>
      <c r="BQ14" s="662"/>
      <c r="BR14" s="662"/>
      <c r="BS14" s="663" t="s">
        <v>121</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909619</v>
      </c>
      <c r="CS14" s="660"/>
      <c r="CT14" s="660"/>
      <c r="CU14" s="660"/>
      <c r="CV14" s="660"/>
      <c r="CW14" s="660"/>
      <c r="CX14" s="660"/>
      <c r="CY14" s="661"/>
      <c r="CZ14" s="662">
        <v>4.3</v>
      </c>
      <c r="DA14" s="662"/>
      <c r="DB14" s="662"/>
      <c r="DC14" s="662"/>
      <c r="DD14" s="668">
        <v>114443</v>
      </c>
      <c r="DE14" s="660"/>
      <c r="DF14" s="660"/>
      <c r="DG14" s="660"/>
      <c r="DH14" s="660"/>
      <c r="DI14" s="660"/>
      <c r="DJ14" s="660"/>
      <c r="DK14" s="660"/>
      <c r="DL14" s="660"/>
      <c r="DM14" s="660"/>
      <c r="DN14" s="660"/>
      <c r="DO14" s="660"/>
      <c r="DP14" s="661"/>
      <c r="DQ14" s="668">
        <v>786408</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121</v>
      </c>
      <c r="S15" s="660"/>
      <c r="T15" s="660"/>
      <c r="U15" s="660"/>
      <c r="V15" s="660"/>
      <c r="W15" s="660"/>
      <c r="X15" s="660"/>
      <c r="Y15" s="661"/>
      <c r="Z15" s="662" t="s">
        <v>121</v>
      </c>
      <c r="AA15" s="662"/>
      <c r="AB15" s="662"/>
      <c r="AC15" s="662"/>
      <c r="AD15" s="663" t="s">
        <v>121</v>
      </c>
      <c r="AE15" s="663"/>
      <c r="AF15" s="663"/>
      <c r="AG15" s="663"/>
      <c r="AH15" s="663"/>
      <c r="AI15" s="663"/>
      <c r="AJ15" s="663"/>
      <c r="AK15" s="663"/>
      <c r="AL15" s="664" t="s">
        <v>121</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379886</v>
      </c>
      <c r="BH15" s="660"/>
      <c r="BI15" s="660"/>
      <c r="BJ15" s="660"/>
      <c r="BK15" s="660"/>
      <c r="BL15" s="660"/>
      <c r="BM15" s="660"/>
      <c r="BN15" s="661"/>
      <c r="BO15" s="662">
        <v>5.9</v>
      </c>
      <c r="BP15" s="662"/>
      <c r="BQ15" s="662"/>
      <c r="BR15" s="662"/>
      <c r="BS15" s="663" t="s">
        <v>121</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1804274</v>
      </c>
      <c r="CS15" s="660"/>
      <c r="CT15" s="660"/>
      <c r="CU15" s="660"/>
      <c r="CV15" s="660"/>
      <c r="CW15" s="660"/>
      <c r="CX15" s="660"/>
      <c r="CY15" s="661"/>
      <c r="CZ15" s="662">
        <v>8.6</v>
      </c>
      <c r="DA15" s="662"/>
      <c r="DB15" s="662"/>
      <c r="DC15" s="662"/>
      <c r="DD15" s="668">
        <v>456026</v>
      </c>
      <c r="DE15" s="660"/>
      <c r="DF15" s="660"/>
      <c r="DG15" s="660"/>
      <c r="DH15" s="660"/>
      <c r="DI15" s="660"/>
      <c r="DJ15" s="660"/>
      <c r="DK15" s="660"/>
      <c r="DL15" s="660"/>
      <c r="DM15" s="660"/>
      <c r="DN15" s="660"/>
      <c r="DO15" s="660"/>
      <c r="DP15" s="661"/>
      <c r="DQ15" s="668">
        <v>1285612</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20521</v>
      </c>
      <c r="S16" s="660"/>
      <c r="T16" s="660"/>
      <c r="U16" s="660"/>
      <c r="V16" s="660"/>
      <c r="W16" s="660"/>
      <c r="X16" s="660"/>
      <c r="Y16" s="661"/>
      <c r="Z16" s="662">
        <v>0.1</v>
      </c>
      <c r="AA16" s="662"/>
      <c r="AB16" s="662"/>
      <c r="AC16" s="662"/>
      <c r="AD16" s="663">
        <v>20521</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121</v>
      </c>
      <c r="BP16" s="662"/>
      <c r="BQ16" s="662"/>
      <c r="BR16" s="662"/>
      <c r="BS16" s="663" t="s">
        <v>121</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271437</v>
      </c>
      <c r="CS16" s="660"/>
      <c r="CT16" s="660"/>
      <c r="CU16" s="660"/>
      <c r="CV16" s="660"/>
      <c r="CW16" s="660"/>
      <c r="CX16" s="660"/>
      <c r="CY16" s="661"/>
      <c r="CZ16" s="662">
        <v>1.3</v>
      </c>
      <c r="DA16" s="662"/>
      <c r="DB16" s="662"/>
      <c r="DC16" s="662"/>
      <c r="DD16" s="668" t="s">
        <v>121</v>
      </c>
      <c r="DE16" s="660"/>
      <c r="DF16" s="660"/>
      <c r="DG16" s="660"/>
      <c r="DH16" s="660"/>
      <c r="DI16" s="660"/>
      <c r="DJ16" s="660"/>
      <c r="DK16" s="660"/>
      <c r="DL16" s="660"/>
      <c r="DM16" s="660"/>
      <c r="DN16" s="660"/>
      <c r="DO16" s="660"/>
      <c r="DP16" s="661"/>
      <c r="DQ16" s="668">
        <v>114767</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111969</v>
      </c>
      <c r="S17" s="660"/>
      <c r="T17" s="660"/>
      <c r="U17" s="660"/>
      <c r="V17" s="660"/>
      <c r="W17" s="660"/>
      <c r="X17" s="660"/>
      <c r="Y17" s="661"/>
      <c r="Z17" s="662">
        <v>0.5</v>
      </c>
      <c r="AA17" s="662"/>
      <c r="AB17" s="662"/>
      <c r="AC17" s="662"/>
      <c r="AD17" s="663">
        <v>111969</v>
      </c>
      <c r="AE17" s="663"/>
      <c r="AF17" s="663"/>
      <c r="AG17" s="663"/>
      <c r="AH17" s="663"/>
      <c r="AI17" s="663"/>
      <c r="AJ17" s="663"/>
      <c r="AK17" s="663"/>
      <c r="AL17" s="664">
        <v>1</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3" t="s">
        <v>121</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2304152</v>
      </c>
      <c r="CS17" s="660"/>
      <c r="CT17" s="660"/>
      <c r="CU17" s="660"/>
      <c r="CV17" s="660"/>
      <c r="CW17" s="660"/>
      <c r="CX17" s="660"/>
      <c r="CY17" s="661"/>
      <c r="CZ17" s="662">
        <v>11</v>
      </c>
      <c r="DA17" s="662"/>
      <c r="DB17" s="662"/>
      <c r="DC17" s="662"/>
      <c r="DD17" s="668" t="s">
        <v>121</v>
      </c>
      <c r="DE17" s="660"/>
      <c r="DF17" s="660"/>
      <c r="DG17" s="660"/>
      <c r="DH17" s="660"/>
      <c r="DI17" s="660"/>
      <c r="DJ17" s="660"/>
      <c r="DK17" s="660"/>
      <c r="DL17" s="660"/>
      <c r="DM17" s="660"/>
      <c r="DN17" s="660"/>
      <c r="DO17" s="660"/>
      <c r="DP17" s="661"/>
      <c r="DQ17" s="668">
        <v>2229492</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37306</v>
      </c>
      <c r="S18" s="660"/>
      <c r="T18" s="660"/>
      <c r="U18" s="660"/>
      <c r="V18" s="660"/>
      <c r="W18" s="660"/>
      <c r="X18" s="660"/>
      <c r="Y18" s="661"/>
      <c r="Z18" s="662">
        <v>0.2</v>
      </c>
      <c r="AA18" s="662"/>
      <c r="AB18" s="662"/>
      <c r="AC18" s="662"/>
      <c r="AD18" s="663">
        <v>37306</v>
      </c>
      <c r="AE18" s="663"/>
      <c r="AF18" s="663"/>
      <c r="AG18" s="663"/>
      <c r="AH18" s="663"/>
      <c r="AI18" s="663"/>
      <c r="AJ18" s="663"/>
      <c r="AK18" s="663"/>
      <c r="AL18" s="664">
        <v>0.3</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3" t="s">
        <v>121</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121</v>
      </c>
      <c r="CS18" s="660"/>
      <c r="CT18" s="660"/>
      <c r="CU18" s="660"/>
      <c r="CV18" s="660"/>
      <c r="CW18" s="660"/>
      <c r="CX18" s="660"/>
      <c r="CY18" s="661"/>
      <c r="CZ18" s="662" t="s">
        <v>121</v>
      </c>
      <c r="DA18" s="662"/>
      <c r="DB18" s="662"/>
      <c r="DC18" s="662"/>
      <c r="DD18" s="668" t="s">
        <v>121</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34122</v>
      </c>
      <c r="S19" s="660"/>
      <c r="T19" s="660"/>
      <c r="U19" s="660"/>
      <c r="V19" s="660"/>
      <c r="W19" s="660"/>
      <c r="X19" s="660"/>
      <c r="Y19" s="661"/>
      <c r="Z19" s="662">
        <v>0.2</v>
      </c>
      <c r="AA19" s="662"/>
      <c r="AB19" s="662"/>
      <c r="AC19" s="662"/>
      <c r="AD19" s="663">
        <v>34122</v>
      </c>
      <c r="AE19" s="663"/>
      <c r="AF19" s="663"/>
      <c r="AG19" s="663"/>
      <c r="AH19" s="663"/>
      <c r="AI19" s="663"/>
      <c r="AJ19" s="663"/>
      <c r="AK19" s="663"/>
      <c r="AL19" s="664">
        <v>0.3</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193268</v>
      </c>
      <c r="BH19" s="660"/>
      <c r="BI19" s="660"/>
      <c r="BJ19" s="660"/>
      <c r="BK19" s="660"/>
      <c r="BL19" s="660"/>
      <c r="BM19" s="660"/>
      <c r="BN19" s="661"/>
      <c r="BO19" s="662">
        <v>3</v>
      </c>
      <c r="BP19" s="662"/>
      <c r="BQ19" s="662"/>
      <c r="BR19" s="662"/>
      <c r="BS19" s="663" t="s">
        <v>121</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121</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3184</v>
      </c>
      <c r="S20" s="660"/>
      <c r="T20" s="660"/>
      <c r="U20" s="660"/>
      <c r="V20" s="660"/>
      <c r="W20" s="660"/>
      <c r="X20" s="660"/>
      <c r="Y20" s="661"/>
      <c r="Z20" s="662">
        <v>0</v>
      </c>
      <c r="AA20" s="662"/>
      <c r="AB20" s="662"/>
      <c r="AC20" s="662"/>
      <c r="AD20" s="663">
        <v>3184</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193268</v>
      </c>
      <c r="BH20" s="660"/>
      <c r="BI20" s="660"/>
      <c r="BJ20" s="660"/>
      <c r="BK20" s="660"/>
      <c r="BL20" s="660"/>
      <c r="BM20" s="660"/>
      <c r="BN20" s="661"/>
      <c r="BO20" s="662">
        <v>3</v>
      </c>
      <c r="BP20" s="662"/>
      <c r="BQ20" s="662"/>
      <c r="BR20" s="662"/>
      <c r="BS20" s="663" t="s">
        <v>121</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20966708</v>
      </c>
      <c r="CS20" s="660"/>
      <c r="CT20" s="660"/>
      <c r="CU20" s="660"/>
      <c r="CV20" s="660"/>
      <c r="CW20" s="660"/>
      <c r="CX20" s="660"/>
      <c r="CY20" s="661"/>
      <c r="CZ20" s="662">
        <v>100</v>
      </c>
      <c r="DA20" s="662"/>
      <c r="DB20" s="662"/>
      <c r="DC20" s="662"/>
      <c r="DD20" s="668">
        <v>2622613</v>
      </c>
      <c r="DE20" s="660"/>
      <c r="DF20" s="660"/>
      <c r="DG20" s="660"/>
      <c r="DH20" s="660"/>
      <c r="DI20" s="660"/>
      <c r="DJ20" s="660"/>
      <c r="DK20" s="660"/>
      <c r="DL20" s="660"/>
      <c r="DM20" s="660"/>
      <c r="DN20" s="660"/>
      <c r="DO20" s="660"/>
      <c r="DP20" s="661"/>
      <c r="DQ20" s="668">
        <v>14217011</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3703238</v>
      </c>
      <c r="S21" s="660"/>
      <c r="T21" s="660"/>
      <c r="U21" s="660"/>
      <c r="V21" s="660"/>
      <c r="W21" s="660"/>
      <c r="X21" s="660"/>
      <c r="Y21" s="661"/>
      <c r="Z21" s="662">
        <v>17</v>
      </c>
      <c r="AA21" s="662"/>
      <c r="AB21" s="662"/>
      <c r="AC21" s="662"/>
      <c r="AD21" s="663">
        <v>2955101</v>
      </c>
      <c r="AE21" s="663"/>
      <c r="AF21" s="663"/>
      <c r="AG21" s="663"/>
      <c r="AH21" s="663"/>
      <c r="AI21" s="663"/>
      <c r="AJ21" s="663"/>
      <c r="AK21" s="663"/>
      <c r="AL21" s="664">
        <v>27.6</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20471</v>
      </c>
      <c r="BH21" s="660"/>
      <c r="BI21" s="660"/>
      <c r="BJ21" s="660"/>
      <c r="BK21" s="660"/>
      <c r="BL21" s="660"/>
      <c r="BM21" s="660"/>
      <c r="BN21" s="661"/>
      <c r="BO21" s="662">
        <v>0.3</v>
      </c>
      <c r="BP21" s="662"/>
      <c r="BQ21" s="662"/>
      <c r="BR21" s="662"/>
      <c r="BS21" s="663" t="s">
        <v>121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2955101</v>
      </c>
      <c r="S22" s="660"/>
      <c r="T22" s="660"/>
      <c r="U22" s="660"/>
      <c r="V22" s="660"/>
      <c r="W22" s="660"/>
      <c r="X22" s="660"/>
      <c r="Y22" s="661"/>
      <c r="Z22" s="662">
        <v>13.6</v>
      </c>
      <c r="AA22" s="662"/>
      <c r="AB22" s="662"/>
      <c r="AC22" s="662"/>
      <c r="AD22" s="663">
        <v>2955101</v>
      </c>
      <c r="AE22" s="663"/>
      <c r="AF22" s="663"/>
      <c r="AG22" s="663"/>
      <c r="AH22" s="663"/>
      <c r="AI22" s="663"/>
      <c r="AJ22" s="663"/>
      <c r="AK22" s="663"/>
      <c r="AL22" s="664">
        <v>27.6</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121</v>
      </c>
      <c r="BH22" s="660"/>
      <c r="BI22" s="660"/>
      <c r="BJ22" s="660"/>
      <c r="BK22" s="660"/>
      <c r="BL22" s="660"/>
      <c r="BM22" s="660"/>
      <c r="BN22" s="661"/>
      <c r="BO22" s="662" t="s">
        <v>121</v>
      </c>
      <c r="BP22" s="662"/>
      <c r="BQ22" s="662"/>
      <c r="BR22" s="662"/>
      <c r="BS22" s="663" t="s">
        <v>121</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748137</v>
      </c>
      <c r="S23" s="660"/>
      <c r="T23" s="660"/>
      <c r="U23" s="660"/>
      <c r="V23" s="660"/>
      <c r="W23" s="660"/>
      <c r="X23" s="660"/>
      <c r="Y23" s="661"/>
      <c r="Z23" s="662">
        <v>3.4</v>
      </c>
      <c r="AA23" s="662"/>
      <c r="AB23" s="662"/>
      <c r="AC23" s="662"/>
      <c r="AD23" s="663" t="s">
        <v>121</v>
      </c>
      <c r="AE23" s="663"/>
      <c r="AF23" s="663"/>
      <c r="AG23" s="663"/>
      <c r="AH23" s="663"/>
      <c r="AI23" s="663"/>
      <c r="AJ23" s="663"/>
      <c r="AK23" s="663"/>
      <c r="AL23" s="664" t="s">
        <v>121</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172797</v>
      </c>
      <c r="BH23" s="660"/>
      <c r="BI23" s="660"/>
      <c r="BJ23" s="660"/>
      <c r="BK23" s="660"/>
      <c r="BL23" s="660"/>
      <c r="BM23" s="660"/>
      <c r="BN23" s="661"/>
      <c r="BO23" s="662">
        <v>2.7</v>
      </c>
      <c r="BP23" s="662"/>
      <c r="BQ23" s="662"/>
      <c r="BR23" s="662"/>
      <c r="BS23" s="663" t="s">
        <v>121</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121</v>
      </c>
      <c r="S24" s="660"/>
      <c r="T24" s="660"/>
      <c r="U24" s="660"/>
      <c r="V24" s="660"/>
      <c r="W24" s="660"/>
      <c r="X24" s="660"/>
      <c r="Y24" s="661"/>
      <c r="Z24" s="662" t="s">
        <v>121</v>
      </c>
      <c r="AA24" s="662"/>
      <c r="AB24" s="662"/>
      <c r="AC24" s="662"/>
      <c r="AD24" s="663" t="s">
        <v>121</v>
      </c>
      <c r="AE24" s="663"/>
      <c r="AF24" s="663"/>
      <c r="AG24" s="663"/>
      <c r="AH24" s="663"/>
      <c r="AI24" s="663"/>
      <c r="AJ24" s="663"/>
      <c r="AK24" s="663"/>
      <c r="AL24" s="664" t="s">
        <v>121</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121</v>
      </c>
      <c r="BH24" s="660"/>
      <c r="BI24" s="660"/>
      <c r="BJ24" s="660"/>
      <c r="BK24" s="660"/>
      <c r="BL24" s="660"/>
      <c r="BM24" s="660"/>
      <c r="BN24" s="661"/>
      <c r="BO24" s="662" t="s">
        <v>121</v>
      </c>
      <c r="BP24" s="662"/>
      <c r="BQ24" s="662"/>
      <c r="BR24" s="662"/>
      <c r="BS24" s="663" t="s">
        <v>121</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9762975</v>
      </c>
      <c r="CS24" s="649"/>
      <c r="CT24" s="649"/>
      <c r="CU24" s="649"/>
      <c r="CV24" s="649"/>
      <c r="CW24" s="649"/>
      <c r="CX24" s="649"/>
      <c r="CY24" s="650"/>
      <c r="CZ24" s="653">
        <v>46.6</v>
      </c>
      <c r="DA24" s="654"/>
      <c r="DB24" s="654"/>
      <c r="DC24" s="670"/>
      <c r="DD24" s="689">
        <v>6779954</v>
      </c>
      <c r="DE24" s="649"/>
      <c r="DF24" s="649"/>
      <c r="DG24" s="649"/>
      <c r="DH24" s="649"/>
      <c r="DI24" s="649"/>
      <c r="DJ24" s="649"/>
      <c r="DK24" s="650"/>
      <c r="DL24" s="689">
        <v>6043162</v>
      </c>
      <c r="DM24" s="649"/>
      <c r="DN24" s="649"/>
      <c r="DO24" s="649"/>
      <c r="DP24" s="649"/>
      <c r="DQ24" s="649"/>
      <c r="DR24" s="649"/>
      <c r="DS24" s="649"/>
      <c r="DT24" s="649"/>
      <c r="DU24" s="649"/>
      <c r="DV24" s="650"/>
      <c r="DW24" s="653">
        <v>56</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11553306</v>
      </c>
      <c r="S25" s="660"/>
      <c r="T25" s="660"/>
      <c r="U25" s="660"/>
      <c r="V25" s="660"/>
      <c r="W25" s="660"/>
      <c r="X25" s="660"/>
      <c r="Y25" s="661"/>
      <c r="Z25" s="662">
        <v>53.1</v>
      </c>
      <c r="AA25" s="662"/>
      <c r="AB25" s="662"/>
      <c r="AC25" s="662"/>
      <c r="AD25" s="663">
        <v>10632372</v>
      </c>
      <c r="AE25" s="663"/>
      <c r="AF25" s="663"/>
      <c r="AG25" s="663"/>
      <c r="AH25" s="663"/>
      <c r="AI25" s="663"/>
      <c r="AJ25" s="663"/>
      <c r="AK25" s="663"/>
      <c r="AL25" s="664">
        <v>99.4</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121</v>
      </c>
      <c r="BH25" s="660"/>
      <c r="BI25" s="660"/>
      <c r="BJ25" s="660"/>
      <c r="BK25" s="660"/>
      <c r="BL25" s="660"/>
      <c r="BM25" s="660"/>
      <c r="BN25" s="661"/>
      <c r="BO25" s="662" t="s">
        <v>121</v>
      </c>
      <c r="BP25" s="662"/>
      <c r="BQ25" s="662"/>
      <c r="BR25" s="662"/>
      <c r="BS25" s="663" t="s">
        <v>121</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2944282</v>
      </c>
      <c r="CS25" s="692"/>
      <c r="CT25" s="692"/>
      <c r="CU25" s="692"/>
      <c r="CV25" s="692"/>
      <c r="CW25" s="692"/>
      <c r="CX25" s="692"/>
      <c r="CY25" s="693"/>
      <c r="CZ25" s="664">
        <v>14</v>
      </c>
      <c r="DA25" s="690"/>
      <c r="DB25" s="690"/>
      <c r="DC25" s="694"/>
      <c r="DD25" s="668">
        <v>2795939</v>
      </c>
      <c r="DE25" s="692"/>
      <c r="DF25" s="692"/>
      <c r="DG25" s="692"/>
      <c r="DH25" s="692"/>
      <c r="DI25" s="692"/>
      <c r="DJ25" s="692"/>
      <c r="DK25" s="693"/>
      <c r="DL25" s="668">
        <v>2747652</v>
      </c>
      <c r="DM25" s="692"/>
      <c r="DN25" s="692"/>
      <c r="DO25" s="692"/>
      <c r="DP25" s="692"/>
      <c r="DQ25" s="692"/>
      <c r="DR25" s="692"/>
      <c r="DS25" s="692"/>
      <c r="DT25" s="692"/>
      <c r="DU25" s="692"/>
      <c r="DV25" s="693"/>
      <c r="DW25" s="664">
        <v>25.5</v>
      </c>
      <c r="DX25" s="690"/>
      <c r="DY25" s="690"/>
      <c r="DZ25" s="690"/>
      <c r="EA25" s="690"/>
      <c r="EB25" s="690"/>
      <c r="EC25" s="691"/>
    </row>
    <row r="26" spans="2:133" ht="11.25" customHeight="1" x14ac:dyDescent="0.2">
      <c r="B26" s="656" t="s">
        <v>283</v>
      </c>
      <c r="C26" s="657"/>
      <c r="D26" s="657"/>
      <c r="E26" s="657"/>
      <c r="F26" s="657"/>
      <c r="G26" s="657"/>
      <c r="H26" s="657"/>
      <c r="I26" s="657"/>
      <c r="J26" s="657"/>
      <c r="K26" s="657"/>
      <c r="L26" s="657"/>
      <c r="M26" s="657"/>
      <c r="N26" s="657"/>
      <c r="O26" s="657"/>
      <c r="P26" s="657"/>
      <c r="Q26" s="658"/>
      <c r="R26" s="659">
        <v>2670</v>
      </c>
      <c r="S26" s="660"/>
      <c r="T26" s="660"/>
      <c r="U26" s="660"/>
      <c r="V26" s="660"/>
      <c r="W26" s="660"/>
      <c r="X26" s="660"/>
      <c r="Y26" s="661"/>
      <c r="Z26" s="662">
        <v>0</v>
      </c>
      <c r="AA26" s="662"/>
      <c r="AB26" s="662"/>
      <c r="AC26" s="662"/>
      <c r="AD26" s="663">
        <v>2670</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121</v>
      </c>
      <c r="BH26" s="660"/>
      <c r="BI26" s="660"/>
      <c r="BJ26" s="660"/>
      <c r="BK26" s="660"/>
      <c r="BL26" s="660"/>
      <c r="BM26" s="660"/>
      <c r="BN26" s="661"/>
      <c r="BO26" s="662" t="s">
        <v>121</v>
      </c>
      <c r="BP26" s="662"/>
      <c r="BQ26" s="662"/>
      <c r="BR26" s="662"/>
      <c r="BS26" s="663" t="s">
        <v>121</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1830986</v>
      </c>
      <c r="CS26" s="660"/>
      <c r="CT26" s="660"/>
      <c r="CU26" s="660"/>
      <c r="CV26" s="660"/>
      <c r="CW26" s="660"/>
      <c r="CX26" s="660"/>
      <c r="CY26" s="661"/>
      <c r="CZ26" s="664">
        <v>8.6999999999999993</v>
      </c>
      <c r="DA26" s="690"/>
      <c r="DB26" s="690"/>
      <c r="DC26" s="694"/>
      <c r="DD26" s="668">
        <v>1739427</v>
      </c>
      <c r="DE26" s="660"/>
      <c r="DF26" s="660"/>
      <c r="DG26" s="660"/>
      <c r="DH26" s="660"/>
      <c r="DI26" s="660"/>
      <c r="DJ26" s="660"/>
      <c r="DK26" s="661"/>
      <c r="DL26" s="668" t="s">
        <v>121</v>
      </c>
      <c r="DM26" s="660"/>
      <c r="DN26" s="660"/>
      <c r="DO26" s="660"/>
      <c r="DP26" s="660"/>
      <c r="DQ26" s="660"/>
      <c r="DR26" s="660"/>
      <c r="DS26" s="660"/>
      <c r="DT26" s="660"/>
      <c r="DU26" s="660"/>
      <c r="DV26" s="661"/>
      <c r="DW26" s="664" t="s">
        <v>121</v>
      </c>
      <c r="DX26" s="690"/>
      <c r="DY26" s="690"/>
      <c r="DZ26" s="690"/>
      <c r="EA26" s="690"/>
      <c r="EB26" s="690"/>
      <c r="EC26" s="691"/>
    </row>
    <row r="27" spans="2:133" ht="11.25" customHeight="1" x14ac:dyDescent="0.2">
      <c r="B27" s="656" t="s">
        <v>286</v>
      </c>
      <c r="C27" s="657"/>
      <c r="D27" s="657"/>
      <c r="E27" s="657"/>
      <c r="F27" s="657"/>
      <c r="G27" s="657"/>
      <c r="H27" s="657"/>
      <c r="I27" s="657"/>
      <c r="J27" s="657"/>
      <c r="K27" s="657"/>
      <c r="L27" s="657"/>
      <c r="M27" s="657"/>
      <c r="N27" s="657"/>
      <c r="O27" s="657"/>
      <c r="P27" s="657"/>
      <c r="Q27" s="658"/>
      <c r="R27" s="659">
        <v>58433</v>
      </c>
      <c r="S27" s="660"/>
      <c r="T27" s="660"/>
      <c r="U27" s="660"/>
      <c r="V27" s="660"/>
      <c r="W27" s="660"/>
      <c r="X27" s="660"/>
      <c r="Y27" s="661"/>
      <c r="Z27" s="662">
        <v>0.3</v>
      </c>
      <c r="AA27" s="662"/>
      <c r="AB27" s="662"/>
      <c r="AC27" s="662"/>
      <c r="AD27" s="663" t="s">
        <v>121</v>
      </c>
      <c r="AE27" s="663"/>
      <c r="AF27" s="663"/>
      <c r="AG27" s="663"/>
      <c r="AH27" s="663"/>
      <c r="AI27" s="663"/>
      <c r="AJ27" s="663"/>
      <c r="AK27" s="663"/>
      <c r="AL27" s="664" t="s">
        <v>121</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6392671</v>
      </c>
      <c r="BH27" s="660"/>
      <c r="BI27" s="660"/>
      <c r="BJ27" s="660"/>
      <c r="BK27" s="660"/>
      <c r="BL27" s="660"/>
      <c r="BM27" s="660"/>
      <c r="BN27" s="661"/>
      <c r="BO27" s="662">
        <v>100</v>
      </c>
      <c r="BP27" s="662"/>
      <c r="BQ27" s="662"/>
      <c r="BR27" s="662"/>
      <c r="BS27" s="663">
        <v>95572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4514541</v>
      </c>
      <c r="CS27" s="692"/>
      <c r="CT27" s="692"/>
      <c r="CU27" s="692"/>
      <c r="CV27" s="692"/>
      <c r="CW27" s="692"/>
      <c r="CX27" s="692"/>
      <c r="CY27" s="693"/>
      <c r="CZ27" s="664">
        <v>21.5</v>
      </c>
      <c r="DA27" s="690"/>
      <c r="DB27" s="690"/>
      <c r="DC27" s="694"/>
      <c r="DD27" s="668">
        <v>1754523</v>
      </c>
      <c r="DE27" s="692"/>
      <c r="DF27" s="692"/>
      <c r="DG27" s="692"/>
      <c r="DH27" s="692"/>
      <c r="DI27" s="692"/>
      <c r="DJ27" s="692"/>
      <c r="DK27" s="693"/>
      <c r="DL27" s="668">
        <v>1181115</v>
      </c>
      <c r="DM27" s="692"/>
      <c r="DN27" s="692"/>
      <c r="DO27" s="692"/>
      <c r="DP27" s="692"/>
      <c r="DQ27" s="692"/>
      <c r="DR27" s="692"/>
      <c r="DS27" s="692"/>
      <c r="DT27" s="692"/>
      <c r="DU27" s="692"/>
      <c r="DV27" s="693"/>
      <c r="DW27" s="664">
        <v>10.9</v>
      </c>
      <c r="DX27" s="690"/>
      <c r="DY27" s="690"/>
      <c r="DZ27" s="690"/>
      <c r="EA27" s="690"/>
      <c r="EB27" s="690"/>
      <c r="EC27" s="691"/>
    </row>
    <row r="28" spans="2:133" ht="11.25" customHeight="1" x14ac:dyDescent="0.2">
      <c r="B28" s="656" t="s">
        <v>289</v>
      </c>
      <c r="C28" s="657"/>
      <c r="D28" s="657"/>
      <c r="E28" s="657"/>
      <c r="F28" s="657"/>
      <c r="G28" s="657"/>
      <c r="H28" s="657"/>
      <c r="I28" s="657"/>
      <c r="J28" s="657"/>
      <c r="K28" s="657"/>
      <c r="L28" s="657"/>
      <c r="M28" s="657"/>
      <c r="N28" s="657"/>
      <c r="O28" s="657"/>
      <c r="P28" s="657"/>
      <c r="Q28" s="658"/>
      <c r="R28" s="659">
        <v>240007</v>
      </c>
      <c r="S28" s="660"/>
      <c r="T28" s="660"/>
      <c r="U28" s="660"/>
      <c r="V28" s="660"/>
      <c r="W28" s="660"/>
      <c r="X28" s="660"/>
      <c r="Y28" s="661"/>
      <c r="Z28" s="662">
        <v>1.1000000000000001</v>
      </c>
      <c r="AA28" s="662"/>
      <c r="AB28" s="662"/>
      <c r="AC28" s="662"/>
      <c r="AD28" s="663">
        <v>24579</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2304152</v>
      </c>
      <c r="CS28" s="660"/>
      <c r="CT28" s="660"/>
      <c r="CU28" s="660"/>
      <c r="CV28" s="660"/>
      <c r="CW28" s="660"/>
      <c r="CX28" s="660"/>
      <c r="CY28" s="661"/>
      <c r="CZ28" s="664">
        <v>11</v>
      </c>
      <c r="DA28" s="690"/>
      <c r="DB28" s="690"/>
      <c r="DC28" s="694"/>
      <c r="DD28" s="668">
        <v>2229492</v>
      </c>
      <c r="DE28" s="660"/>
      <c r="DF28" s="660"/>
      <c r="DG28" s="660"/>
      <c r="DH28" s="660"/>
      <c r="DI28" s="660"/>
      <c r="DJ28" s="660"/>
      <c r="DK28" s="661"/>
      <c r="DL28" s="668">
        <v>2114395</v>
      </c>
      <c r="DM28" s="660"/>
      <c r="DN28" s="660"/>
      <c r="DO28" s="660"/>
      <c r="DP28" s="660"/>
      <c r="DQ28" s="660"/>
      <c r="DR28" s="660"/>
      <c r="DS28" s="660"/>
      <c r="DT28" s="660"/>
      <c r="DU28" s="660"/>
      <c r="DV28" s="661"/>
      <c r="DW28" s="664">
        <v>19.600000000000001</v>
      </c>
      <c r="DX28" s="690"/>
      <c r="DY28" s="690"/>
      <c r="DZ28" s="690"/>
      <c r="EA28" s="690"/>
      <c r="EB28" s="690"/>
      <c r="EC28" s="691"/>
    </row>
    <row r="29" spans="2:133" ht="11.25" customHeight="1" x14ac:dyDescent="0.2">
      <c r="B29" s="656" t="s">
        <v>291</v>
      </c>
      <c r="C29" s="657"/>
      <c r="D29" s="657"/>
      <c r="E29" s="657"/>
      <c r="F29" s="657"/>
      <c r="G29" s="657"/>
      <c r="H29" s="657"/>
      <c r="I29" s="657"/>
      <c r="J29" s="657"/>
      <c r="K29" s="657"/>
      <c r="L29" s="657"/>
      <c r="M29" s="657"/>
      <c r="N29" s="657"/>
      <c r="O29" s="657"/>
      <c r="P29" s="657"/>
      <c r="Q29" s="658"/>
      <c r="R29" s="659">
        <v>27215</v>
      </c>
      <c r="S29" s="660"/>
      <c r="T29" s="660"/>
      <c r="U29" s="660"/>
      <c r="V29" s="660"/>
      <c r="W29" s="660"/>
      <c r="X29" s="660"/>
      <c r="Y29" s="661"/>
      <c r="Z29" s="662">
        <v>0.1</v>
      </c>
      <c r="AA29" s="662"/>
      <c r="AB29" s="662"/>
      <c r="AC29" s="662"/>
      <c r="AD29" s="663" t="s">
        <v>121</v>
      </c>
      <c r="AE29" s="663"/>
      <c r="AF29" s="663"/>
      <c r="AG29" s="663"/>
      <c r="AH29" s="663"/>
      <c r="AI29" s="663"/>
      <c r="AJ29" s="663"/>
      <c r="AK29" s="663"/>
      <c r="AL29" s="664" t="s">
        <v>121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2304152</v>
      </c>
      <c r="CS29" s="692"/>
      <c r="CT29" s="692"/>
      <c r="CU29" s="692"/>
      <c r="CV29" s="692"/>
      <c r="CW29" s="692"/>
      <c r="CX29" s="692"/>
      <c r="CY29" s="693"/>
      <c r="CZ29" s="664">
        <v>11</v>
      </c>
      <c r="DA29" s="690"/>
      <c r="DB29" s="690"/>
      <c r="DC29" s="694"/>
      <c r="DD29" s="668">
        <v>2229492</v>
      </c>
      <c r="DE29" s="692"/>
      <c r="DF29" s="692"/>
      <c r="DG29" s="692"/>
      <c r="DH29" s="692"/>
      <c r="DI29" s="692"/>
      <c r="DJ29" s="692"/>
      <c r="DK29" s="693"/>
      <c r="DL29" s="668">
        <v>2114395</v>
      </c>
      <c r="DM29" s="692"/>
      <c r="DN29" s="692"/>
      <c r="DO29" s="692"/>
      <c r="DP29" s="692"/>
      <c r="DQ29" s="692"/>
      <c r="DR29" s="692"/>
      <c r="DS29" s="692"/>
      <c r="DT29" s="692"/>
      <c r="DU29" s="692"/>
      <c r="DV29" s="693"/>
      <c r="DW29" s="664">
        <v>19.600000000000001</v>
      </c>
      <c r="DX29" s="690"/>
      <c r="DY29" s="690"/>
      <c r="DZ29" s="690"/>
      <c r="EA29" s="690"/>
      <c r="EB29" s="690"/>
      <c r="EC29" s="691"/>
    </row>
    <row r="30" spans="2:133" ht="11.25" customHeight="1" x14ac:dyDescent="0.2">
      <c r="B30" s="656" t="s">
        <v>293</v>
      </c>
      <c r="C30" s="657"/>
      <c r="D30" s="657"/>
      <c r="E30" s="657"/>
      <c r="F30" s="657"/>
      <c r="G30" s="657"/>
      <c r="H30" s="657"/>
      <c r="I30" s="657"/>
      <c r="J30" s="657"/>
      <c r="K30" s="657"/>
      <c r="L30" s="657"/>
      <c r="M30" s="657"/>
      <c r="N30" s="657"/>
      <c r="O30" s="657"/>
      <c r="P30" s="657"/>
      <c r="Q30" s="658"/>
      <c r="R30" s="659">
        <v>3727482</v>
      </c>
      <c r="S30" s="660"/>
      <c r="T30" s="660"/>
      <c r="U30" s="660"/>
      <c r="V30" s="660"/>
      <c r="W30" s="660"/>
      <c r="X30" s="660"/>
      <c r="Y30" s="661"/>
      <c r="Z30" s="662">
        <v>17.100000000000001</v>
      </c>
      <c r="AA30" s="662"/>
      <c r="AB30" s="662"/>
      <c r="AC30" s="662"/>
      <c r="AD30" s="663" t="s">
        <v>121</v>
      </c>
      <c r="AE30" s="663"/>
      <c r="AF30" s="663"/>
      <c r="AG30" s="663"/>
      <c r="AH30" s="663"/>
      <c r="AI30" s="663"/>
      <c r="AJ30" s="663"/>
      <c r="AK30" s="663"/>
      <c r="AL30" s="664" t="s">
        <v>121</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2224587</v>
      </c>
      <c r="CS30" s="660"/>
      <c r="CT30" s="660"/>
      <c r="CU30" s="660"/>
      <c r="CV30" s="660"/>
      <c r="CW30" s="660"/>
      <c r="CX30" s="660"/>
      <c r="CY30" s="661"/>
      <c r="CZ30" s="664">
        <v>10.6</v>
      </c>
      <c r="DA30" s="690"/>
      <c r="DB30" s="690"/>
      <c r="DC30" s="694"/>
      <c r="DD30" s="668">
        <v>2155940</v>
      </c>
      <c r="DE30" s="660"/>
      <c r="DF30" s="660"/>
      <c r="DG30" s="660"/>
      <c r="DH30" s="660"/>
      <c r="DI30" s="660"/>
      <c r="DJ30" s="660"/>
      <c r="DK30" s="661"/>
      <c r="DL30" s="668">
        <v>2040843</v>
      </c>
      <c r="DM30" s="660"/>
      <c r="DN30" s="660"/>
      <c r="DO30" s="660"/>
      <c r="DP30" s="660"/>
      <c r="DQ30" s="660"/>
      <c r="DR30" s="660"/>
      <c r="DS30" s="660"/>
      <c r="DT30" s="660"/>
      <c r="DU30" s="660"/>
      <c r="DV30" s="661"/>
      <c r="DW30" s="664">
        <v>18.899999999999999</v>
      </c>
      <c r="DX30" s="690"/>
      <c r="DY30" s="690"/>
      <c r="DZ30" s="690"/>
      <c r="EA30" s="690"/>
      <c r="EB30" s="690"/>
      <c r="EC30" s="691"/>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121</v>
      </c>
      <c r="S31" s="660"/>
      <c r="T31" s="660"/>
      <c r="U31" s="660"/>
      <c r="V31" s="660"/>
      <c r="W31" s="660"/>
      <c r="X31" s="660"/>
      <c r="Y31" s="661"/>
      <c r="Z31" s="662" t="s">
        <v>121</v>
      </c>
      <c r="AA31" s="662"/>
      <c r="AB31" s="662"/>
      <c r="AC31" s="662"/>
      <c r="AD31" s="663" t="s">
        <v>121</v>
      </c>
      <c r="AE31" s="663"/>
      <c r="AF31" s="663"/>
      <c r="AG31" s="663"/>
      <c r="AH31" s="663"/>
      <c r="AI31" s="663"/>
      <c r="AJ31" s="663"/>
      <c r="AK31" s="663"/>
      <c r="AL31" s="664" t="s">
        <v>121</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99.3</v>
      </c>
      <c r="BH31" s="703"/>
      <c r="BI31" s="703"/>
      <c r="BJ31" s="703"/>
      <c r="BK31" s="703"/>
      <c r="BL31" s="703"/>
      <c r="BM31" s="654">
        <v>97.9</v>
      </c>
      <c r="BN31" s="703"/>
      <c r="BO31" s="703"/>
      <c r="BP31" s="703"/>
      <c r="BQ31" s="704"/>
      <c r="BR31" s="715">
        <v>99.2</v>
      </c>
      <c r="BS31" s="703"/>
      <c r="BT31" s="703"/>
      <c r="BU31" s="703"/>
      <c r="BV31" s="703"/>
      <c r="BW31" s="703"/>
      <c r="BX31" s="654">
        <v>97.6</v>
      </c>
      <c r="BY31" s="703"/>
      <c r="BZ31" s="703"/>
      <c r="CA31" s="703"/>
      <c r="CB31" s="704"/>
      <c r="CD31" s="697"/>
      <c r="CE31" s="698"/>
      <c r="CF31" s="656" t="s">
        <v>300</v>
      </c>
      <c r="CG31" s="657"/>
      <c r="CH31" s="657"/>
      <c r="CI31" s="657"/>
      <c r="CJ31" s="657"/>
      <c r="CK31" s="657"/>
      <c r="CL31" s="657"/>
      <c r="CM31" s="657"/>
      <c r="CN31" s="657"/>
      <c r="CO31" s="657"/>
      <c r="CP31" s="657"/>
      <c r="CQ31" s="658"/>
      <c r="CR31" s="659">
        <v>79565</v>
      </c>
      <c r="CS31" s="692"/>
      <c r="CT31" s="692"/>
      <c r="CU31" s="692"/>
      <c r="CV31" s="692"/>
      <c r="CW31" s="692"/>
      <c r="CX31" s="692"/>
      <c r="CY31" s="693"/>
      <c r="CZ31" s="664">
        <v>0.4</v>
      </c>
      <c r="DA31" s="690"/>
      <c r="DB31" s="690"/>
      <c r="DC31" s="694"/>
      <c r="DD31" s="668">
        <v>73552</v>
      </c>
      <c r="DE31" s="692"/>
      <c r="DF31" s="692"/>
      <c r="DG31" s="692"/>
      <c r="DH31" s="692"/>
      <c r="DI31" s="692"/>
      <c r="DJ31" s="692"/>
      <c r="DK31" s="693"/>
      <c r="DL31" s="668">
        <v>73552</v>
      </c>
      <c r="DM31" s="692"/>
      <c r="DN31" s="692"/>
      <c r="DO31" s="692"/>
      <c r="DP31" s="692"/>
      <c r="DQ31" s="692"/>
      <c r="DR31" s="692"/>
      <c r="DS31" s="692"/>
      <c r="DT31" s="692"/>
      <c r="DU31" s="692"/>
      <c r="DV31" s="693"/>
      <c r="DW31" s="664">
        <v>0.7</v>
      </c>
      <c r="DX31" s="690"/>
      <c r="DY31" s="690"/>
      <c r="DZ31" s="690"/>
      <c r="EA31" s="690"/>
      <c r="EB31" s="690"/>
      <c r="EC31" s="691"/>
    </row>
    <row r="32" spans="2:133" ht="11.25" customHeight="1" x14ac:dyDescent="0.2">
      <c r="B32" s="656" t="s">
        <v>301</v>
      </c>
      <c r="C32" s="657"/>
      <c r="D32" s="657"/>
      <c r="E32" s="657"/>
      <c r="F32" s="657"/>
      <c r="G32" s="657"/>
      <c r="H32" s="657"/>
      <c r="I32" s="657"/>
      <c r="J32" s="657"/>
      <c r="K32" s="657"/>
      <c r="L32" s="657"/>
      <c r="M32" s="657"/>
      <c r="N32" s="657"/>
      <c r="O32" s="657"/>
      <c r="P32" s="657"/>
      <c r="Q32" s="658"/>
      <c r="R32" s="659">
        <v>1310588</v>
      </c>
      <c r="S32" s="660"/>
      <c r="T32" s="660"/>
      <c r="U32" s="660"/>
      <c r="V32" s="660"/>
      <c r="W32" s="660"/>
      <c r="X32" s="660"/>
      <c r="Y32" s="661"/>
      <c r="Z32" s="662">
        <v>6</v>
      </c>
      <c r="AA32" s="662"/>
      <c r="AB32" s="662"/>
      <c r="AC32" s="662"/>
      <c r="AD32" s="663" t="s">
        <v>121</v>
      </c>
      <c r="AE32" s="663"/>
      <c r="AF32" s="663"/>
      <c r="AG32" s="663"/>
      <c r="AH32" s="663"/>
      <c r="AI32" s="663"/>
      <c r="AJ32" s="663"/>
      <c r="AK32" s="663"/>
      <c r="AL32" s="664" t="s">
        <v>121</v>
      </c>
      <c r="AM32" s="665"/>
      <c r="AN32" s="665"/>
      <c r="AO32" s="666"/>
      <c r="AP32" s="707"/>
      <c r="AQ32" s="708"/>
      <c r="AR32" s="708"/>
      <c r="AS32" s="708"/>
      <c r="AT32" s="712"/>
      <c r="AU32" s="214" t="s">
        <v>302</v>
      </c>
      <c r="AX32" s="656" t="s">
        <v>303</v>
      </c>
      <c r="AY32" s="657"/>
      <c r="AZ32" s="657"/>
      <c r="BA32" s="657"/>
      <c r="BB32" s="657"/>
      <c r="BC32" s="657"/>
      <c r="BD32" s="657"/>
      <c r="BE32" s="657"/>
      <c r="BF32" s="658"/>
      <c r="BG32" s="716">
        <v>99.3</v>
      </c>
      <c r="BH32" s="692"/>
      <c r="BI32" s="692"/>
      <c r="BJ32" s="692"/>
      <c r="BK32" s="692"/>
      <c r="BL32" s="692"/>
      <c r="BM32" s="665">
        <v>97.9</v>
      </c>
      <c r="BN32" s="692"/>
      <c r="BO32" s="692"/>
      <c r="BP32" s="692"/>
      <c r="BQ32" s="714"/>
      <c r="BR32" s="716">
        <v>99.2</v>
      </c>
      <c r="BS32" s="692"/>
      <c r="BT32" s="692"/>
      <c r="BU32" s="692"/>
      <c r="BV32" s="692"/>
      <c r="BW32" s="692"/>
      <c r="BX32" s="665">
        <v>97.7</v>
      </c>
      <c r="BY32" s="692"/>
      <c r="BZ32" s="692"/>
      <c r="CA32" s="692"/>
      <c r="CB32" s="714"/>
      <c r="CD32" s="699"/>
      <c r="CE32" s="700"/>
      <c r="CF32" s="656" t="s">
        <v>304</v>
      </c>
      <c r="CG32" s="657"/>
      <c r="CH32" s="657"/>
      <c r="CI32" s="657"/>
      <c r="CJ32" s="657"/>
      <c r="CK32" s="657"/>
      <c r="CL32" s="657"/>
      <c r="CM32" s="657"/>
      <c r="CN32" s="657"/>
      <c r="CO32" s="657"/>
      <c r="CP32" s="657"/>
      <c r="CQ32" s="658"/>
      <c r="CR32" s="659" t="s">
        <v>121</v>
      </c>
      <c r="CS32" s="660"/>
      <c r="CT32" s="660"/>
      <c r="CU32" s="660"/>
      <c r="CV32" s="660"/>
      <c r="CW32" s="660"/>
      <c r="CX32" s="660"/>
      <c r="CY32" s="661"/>
      <c r="CZ32" s="664" t="s">
        <v>121</v>
      </c>
      <c r="DA32" s="690"/>
      <c r="DB32" s="690"/>
      <c r="DC32" s="694"/>
      <c r="DD32" s="668" t="s">
        <v>121</v>
      </c>
      <c r="DE32" s="660"/>
      <c r="DF32" s="660"/>
      <c r="DG32" s="660"/>
      <c r="DH32" s="660"/>
      <c r="DI32" s="660"/>
      <c r="DJ32" s="660"/>
      <c r="DK32" s="661"/>
      <c r="DL32" s="668" t="s">
        <v>121</v>
      </c>
      <c r="DM32" s="660"/>
      <c r="DN32" s="660"/>
      <c r="DO32" s="660"/>
      <c r="DP32" s="660"/>
      <c r="DQ32" s="660"/>
      <c r="DR32" s="660"/>
      <c r="DS32" s="660"/>
      <c r="DT32" s="660"/>
      <c r="DU32" s="660"/>
      <c r="DV32" s="661"/>
      <c r="DW32" s="664" t="s">
        <v>121</v>
      </c>
      <c r="DX32" s="690"/>
      <c r="DY32" s="690"/>
      <c r="DZ32" s="690"/>
      <c r="EA32" s="690"/>
      <c r="EB32" s="690"/>
      <c r="EC32" s="691"/>
    </row>
    <row r="33" spans="2:133" ht="11.25" customHeight="1" x14ac:dyDescent="0.2">
      <c r="B33" s="656" t="s">
        <v>305</v>
      </c>
      <c r="C33" s="657"/>
      <c r="D33" s="657"/>
      <c r="E33" s="657"/>
      <c r="F33" s="657"/>
      <c r="G33" s="657"/>
      <c r="H33" s="657"/>
      <c r="I33" s="657"/>
      <c r="J33" s="657"/>
      <c r="K33" s="657"/>
      <c r="L33" s="657"/>
      <c r="M33" s="657"/>
      <c r="N33" s="657"/>
      <c r="O33" s="657"/>
      <c r="P33" s="657"/>
      <c r="Q33" s="658"/>
      <c r="R33" s="659">
        <v>36070</v>
      </c>
      <c r="S33" s="660"/>
      <c r="T33" s="660"/>
      <c r="U33" s="660"/>
      <c r="V33" s="660"/>
      <c r="W33" s="660"/>
      <c r="X33" s="660"/>
      <c r="Y33" s="661"/>
      <c r="Z33" s="662">
        <v>0.2</v>
      </c>
      <c r="AA33" s="662"/>
      <c r="AB33" s="662"/>
      <c r="AC33" s="662"/>
      <c r="AD33" s="663">
        <v>33685</v>
      </c>
      <c r="AE33" s="663"/>
      <c r="AF33" s="663"/>
      <c r="AG33" s="663"/>
      <c r="AH33" s="663"/>
      <c r="AI33" s="663"/>
      <c r="AJ33" s="663"/>
      <c r="AK33" s="663"/>
      <c r="AL33" s="664">
        <v>0.3</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99.3</v>
      </c>
      <c r="BH33" s="718"/>
      <c r="BI33" s="718"/>
      <c r="BJ33" s="718"/>
      <c r="BK33" s="718"/>
      <c r="BL33" s="718"/>
      <c r="BM33" s="719">
        <v>97.6</v>
      </c>
      <c r="BN33" s="718"/>
      <c r="BO33" s="718"/>
      <c r="BP33" s="718"/>
      <c r="BQ33" s="720"/>
      <c r="BR33" s="717">
        <v>99.2</v>
      </c>
      <c r="BS33" s="718"/>
      <c r="BT33" s="718"/>
      <c r="BU33" s="718"/>
      <c r="BV33" s="718"/>
      <c r="BW33" s="718"/>
      <c r="BX33" s="719">
        <v>97.3</v>
      </c>
      <c r="BY33" s="718"/>
      <c r="BZ33" s="718"/>
      <c r="CA33" s="718"/>
      <c r="CB33" s="720"/>
      <c r="CD33" s="656" t="s">
        <v>307</v>
      </c>
      <c r="CE33" s="657"/>
      <c r="CF33" s="657"/>
      <c r="CG33" s="657"/>
      <c r="CH33" s="657"/>
      <c r="CI33" s="657"/>
      <c r="CJ33" s="657"/>
      <c r="CK33" s="657"/>
      <c r="CL33" s="657"/>
      <c r="CM33" s="657"/>
      <c r="CN33" s="657"/>
      <c r="CO33" s="657"/>
      <c r="CP33" s="657"/>
      <c r="CQ33" s="658"/>
      <c r="CR33" s="659">
        <v>8309683</v>
      </c>
      <c r="CS33" s="692"/>
      <c r="CT33" s="692"/>
      <c r="CU33" s="692"/>
      <c r="CV33" s="692"/>
      <c r="CW33" s="692"/>
      <c r="CX33" s="692"/>
      <c r="CY33" s="693"/>
      <c r="CZ33" s="664">
        <v>39.6</v>
      </c>
      <c r="DA33" s="690"/>
      <c r="DB33" s="690"/>
      <c r="DC33" s="694"/>
      <c r="DD33" s="668">
        <v>6945123</v>
      </c>
      <c r="DE33" s="692"/>
      <c r="DF33" s="692"/>
      <c r="DG33" s="692"/>
      <c r="DH33" s="692"/>
      <c r="DI33" s="692"/>
      <c r="DJ33" s="692"/>
      <c r="DK33" s="693"/>
      <c r="DL33" s="668">
        <v>4183019</v>
      </c>
      <c r="DM33" s="692"/>
      <c r="DN33" s="692"/>
      <c r="DO33" s="692"/>
      <c r="DP33" s="692"/>
      <c r="DQ33" s="692"/>
      <c r="DR33" s="692"/>
      <c r="DS33" s="692"/>
      <c r="DT33" s="692"/>
      <c r="DU33" s="692"/>
      <c r="DV33" s="693"/>
      <c r="DW33" s="664">
        <v>38.799999999999997</v>
      </c>
      <c r="DX33" s="690"/>
      <c r="DY33" s="690"/>
      <c r="DZ33" s="690"/>
      <c r="EA33" s="690"/>
      <c r="EB33" s="690"/>
      <c r="EC33" s="691"/>
    </row>
    <row r="34" spans="2:133" ht="11.25" customHeight="1" x14ac:dyDescent="0.2">
      <c r="B34" s="656" t="s">
        <v>308</v>
      </c>
      <c r="C34" s="657"/>
      <c r="D34" s="657"/>
      <c r="E34" s="657"/>
      <c r="F34" s="657"/>
      <c r="G34" s="657"/>
      <c r="H34" s="657"/>
      <c r="I34" s="657"/>
      <c r="J34" s="657"/>
      <c r="K34" s="657"/>
      <c r="L34" s="657"/>
      <c r="M34" s="657"/>
      <c r="N34" s="657"/>
      <c r="O34" s="657"/>
      <c r="P34" s="657"/>
      <c r="Q34" s="658"/>
      <c r="R34" s="659">
        <v>175472</v>
      </c>
      <c r="S34" s="660"/>
      <c r="T34" s="660"/>
      <c r="U34" s="660"/>
      <c r="V34" s="660"/>
      <c r="W34" s="660"/>
      <c r="X34" s="660"/>
      <c r="Y34" s="661"/>
      <c r="Z34" s="662">
        <v>0.8</v>
      </c>
      <c r="AA34" s="662"/>
      <c r="AB34" s="662"/>
      <c r="AC34" s="662"/>
      <c r="AD34" s="663" t="s">
        <v>121</v>
      </c>
      <c r="AE34" s="663"/>
      <c r="AF34" s="663"/>
      <c r="AG34" s="663"/>
      <c r="AH34" s="663"/>
      <c r="AI34" s="663"/>
      <c r="AJ34" s="663"/>
      <c r="AK34" s="663"/>
      <c r="AL34" s="664" t="s">
        <v>121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2511073</v>
      </c>
      <c r="CS34" s="660"/>
      <c r="CT34" s="660"/>
      <c r="CU34" s="660"/>
      <c r="CV34" s="660"/>
      <c r="CW34" s="660"/>
      <c r="CX34" s="660"/>
      <c r="CY34" s="661"/>
      <c r="CZ34" s="664">
        <v>12</v>
      </c>
      <c r="DA34" s="690"/>
      <c r="DB34" s="690"/>
      <c r="DC34" s="694"/>
      <c r="DD34" s="668">
        <v>2040989</v>
      </c>
      <c r="DE34" s="660"/>
      <c r="DF34" s="660"/>
      <c r="DG34" s="660"/>
      <c r="DH34" s="660"/>
      <c r="DI34" s="660"/>
      <c r="DJ34" s="660"/>
      <c r="DK34" s="661"/>
      <c r="DL34" s="668">
        <v>1609079</v>
      </c>
      <c r="DM34" s="660"/>
      <c r="DN34" s="660"/>
      <c r="DO34" s="660"/>
      <c r="DP34" s="660"/>
      <c r="DQ34" s="660"/>
      <c r="DR34" s="660"/>
      <c r="DS34" s="660"/>
      <c r="DT34" s="660"/>
      <c r="DU34" s="660"/>
      <c r="DV34" s="661"/>
      <c r="DW34" s="664">
        <v>14.9</v>
      </c>
      <c r="DX34" s="690"/>
      <c r="DY34" s="690"/>
      <c r="DZ34" s="690"/>
      <c r="EA34" s="690"/>
      <c r="EB34" s="690"/>
      <c r="EC34" s="691"/>
    </row>
    <row r="35" spans="2:133" ht="11.25" customHeight="1" x14ac:dyDescent="0.2">
      <c r="B35" s="656" t="s">
        <v>310</v>
      </c>
      <c r="C35" s="657"/>
      <c r="D35" s="657"/>
      <c r="E35" s="657"/>
      <c r="F35" s="657"/>
      <c r="G35" s="657"/>
      <c r="H35" s="657"/>
      <c r="I35" s="657"/>
      <c r="J35" s="657"/>
      <c r="K35" s="657"/>
      <c r="L35" s="657"/>
      <c r="M35" s="657"/>
      <c r="N35" s="657"/>
      <c r="O35" s="657"/>
      <c r="P35" s="657"/>
      <c r="Q35" s="658"/>
      <c r="R35" s="659">
        <v>1045813</v>
      </c>
      <c r="S35" s="660"/>
      <c r="T35" s="660"/>
      <c r="U35" s="660"/>
      <c r="V35" s="660"/>
      <c r="W35" s="660"/>
      <c r="X35" s="660"/>
      <c r="Y35" s="661"/>
      <c r="Z35" s="662">
        <v>4.8</v>
      </c>
      <c r="AA35" s="662"/>
      <c r="AB35" s="662"/>
      <c r="AC35" s="662"/>
      <c r="AD35" s="663" t="s">
        <v>121</v>
      </c>
      <c r="AE35" s="663"/>
      <c r="AF35" s="663"/>
      <c r="AG35" s="663"/>
      <c r="AH35" s="663"/>
      <c r="AI35" s="663"/>
      <c r="AJ35" s="663"/>
      <c r="AK35" s="663"/>
      <c r="AL35" s="664" t="s">
        <v>121</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202760</v>
      </c>
      <c r="CS35" s="692"/>
      <c r="CT35" s="692"/>
      <c r="CU35" s="692"/>
      <c r="CV35" s="692"/>
      <c r="CW35" s="692"/>
      <c r="CX35" s="692"/>
      <c r="CY35" s="693"/>
      <c r="CZ35" s="664">
        <v>1</v>
      </c>
      <c r="DA35" s="690"/>
      <c r="DB35" s="690"/>
      <c r="DC35" s="694"/>
      <c r="DD35" s="668">
        <v>135803</v>
      </c>
      <c r="DE35" s="692"/>
      <c r="DF35" s="692"/>
      <c r="DG35" s="692"/>
      <c r="DH35" s="692"/>
      <c r="DI35" s="692"/>
      <c r="DJ35" s="692"/>
      <c r="DK35" s="693"/>
      <c r="DL35" s="668">
        <v>121236</v>
      </c>
      <c r="DM35" s="692"/>
      <c r="DN35" s="692"/>
      <c r="DO35" s="692"/>
      <c r="DP35" s="692"/>
      <c r="DQ35" s="692"/>
      <c r="DR35" s="692"/>
      <c r="DS35" s="692"/>
      <c r="DT35" s="692"/>
      <c r="DU35" s="692"/>
      <c r="DV35" s="693"/>
      <c r="DW35" s="664">
        <v>1.1000000000000001</v>
      </c>
      <c r="DX35" s="690"/>
      <c r="DY35" s="690"/>
      <c r="DZ35" s="690"/>
      <c r="EA35" s="690"/>
      <c r="EB35" s="690"/>
      <c r="EC35" s="691"/>
    </row>
    <row r="36" spans="2:133" ht="11.25" customHeight="1" x14ac:dyDescent="0.2">
      <c r="B36" s="656" t="s">
        <v>314</v>
      </c>
      <c r="C36" s="657"/>
      <c r="D36" s="657"/>
      <c r="E36" s="657"/>
      <c r="F36" s="657"/>
      <c r="G36" s="657"/>
      <c r="H36" s="657"/>
      <c r="I36" s="657"/>
      <c r="J36" s="657"/>
      <c r="K36" s="657"/>
      <c r="L36" s="657"/>
      <c r="M36" s="657"/>
      <c r="N36" s="657"/>
      <c r="O36" s="657"/>
      <c r="P36" s="657"/>
      <c r="Q36" s="658"/>
      <c r="R36" s="659">
        <v>1158083</v>
      </c>
      <c r="S36" s="660"/>
      <c r="T36" s="660"/>
      <c r="U36" s="660"/>
      <c r="V36" s="660"/>
      <c r="W36" s="660"/>
      <c r="X36" s="660"/>
      <c r="Y36" s="661"/>
      <c r="Z36" s="662">
        <v>5.3</v>
      </c>
      <c r="AA36" s="662"/>
      <c r="AB36" s="662"/>
      <c r="AC36" s="662"/>
      <c r="AD36" s="663" t="s">
        <v>121</v>
      </c>
      <c r="AE36" s="663"/>
      <c r="AF36" s="663"/>
      <c r="AG36" s="663"/>
      <c r="AH36" s="663"/>
      <c r="AI36" s="663"/>
      <c r="AJ36" s="663"/>
      <c r="AK36" s="663"/>
      <c r="AL36" s="664" t="s">
        <v>121</v>
      </c>
      <c r="AM36" s="665"/>
      <c r="AN36" s="665"/>
      <c r="AO36" s="666"/>
      <c r="AP36" s="222"/>
      <c r="AQ36" s="725" t="s">
        <v>315</v>
      </c>
      <c r="AR36" s="726"/>
      <c r="AS36" s="726"/>
      <c r="AT36" s="726"/>
      <c r="AU36" s="726"/>
      <c r="AV36" s="726"/>
      <c r="AW36" s="726"/>
      <c r="AX36" s="726"/>
      <c r="AY36" s="727"/>
      <c r="AZ36" s="648">
        <v>3300203</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21370</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3003459</v>
      </c>
      <c r="CS36" s="660"/>
      <c r="CT36" s="660"/>
      <c r="CU36" s="660"/>
      <c r="CV36" s="660"/>
      <c r="CW36" s="660"/>
      <c r="CX36" s="660"/>
      <c r="CY36" s="661"/>
      <c r="CZ36" s="664">
        <v>14.3</v>
      </c>
      <c r="DA36" s="690"/>
      <c r="DB36" s="690"/>
      <c r="DC36" s="694"/>
      <c r="DD36" s="668">
        <v>2725420</v>
      </c>
      <c r="DE36" s="660"/>
      <c r="DF36" s="660"/>
      <c r="DG36" s="660"/>
      <c r="DH36" s="660"/>
      <c r="DI36" s="660"/>
      <c r="DJ36" s="660"/>
      <c r="DK36" s="661"/>
      <c r="DL36" s="668">
        <v>1027705</v>
      </c>
      <c r="DM36" s="660"/>
      <c r="DN36" s="660"/>
      <c r="DO36" s="660"/>
      <c r="DP36" s="660"/>
      <c r="DQ36" s="660"/>
      <c r="DR36" s="660"/>
      <c r="DS36" s="660"/>
      <c r="DT36" s="660"/>
      <c r="DU36" s="660"/>
      <c r="DV36" s="661"/>
      <c r="DW36" s="664">
        <v>9.5</v>
      </c>
      <c r="DX36" s="690"/>
      <c r="DY36" s="690"/>
      <c r="DZ36" s="690"/>
      <c r="EA36" s="690"/>
      <c r="EB36" s="690"/>
      <c r="EC36" s="691"/>
    </row>
    <row r="37" spans="2:133" ht="11.25" customHeight="1" x14ac:dyDescent="0.2">
      <c r="B37" s="656" t="s">
        <v>318</v>
      </c>
      <c r="C37" s="657"/>
      <c r="D37" s="657"/>
      <c r="E37" s="657"/>
      <c r="F37" s="657"/>
      <c r="G37" s="657"/>
      <c r="H37" s="657"/>
      <c r="I37" s="657"/>
      <c r="J37" s="657"/>
      <c r="K37" s="657"/>
      <c r="L37" s="657"/>
      <c r="M37" s="657"/>
      <c r="N37" s="657"/>
      <c r="O37" s="657"/>
      <c r="P37" s="657"/>
      <c r="Q37" s="658"/>
      <c r="R37" s="659">
        <v>599821</v>
      </c>
      <c r="S37" s="660"/>
      <c r="T37" s="660"/>
      <c r="U37" s="660"/>
      <c r="V37" s="660"/>
      <c r="W37" s="660"/>
      <c r="X37" s="660"/>
      <c r="Y37" s="661"/>
      <c r="Z37" s="662">
        <v>2.8</v>
      </c>
      <c r="AA37" s="662"/>
      <c r="AB37" s="662"/>
      <c r="AC37" s="662"/>
      <c r="AD37" s="663">
        <v>18</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733587</v>
      </c>
      <c r="BA37" s="660"/>
      <c r="BB37" s="660"/>
      <c r="BC37" s="660"/>
      <c r="BD37" s="692"/>
      <c r="BE37" s="692"/>
      <c r="BF37" s="714"/>
      <c r="BG37" s="656" t="s">
        <v>320</v>
      </c>
      <c r="BH37" s="657"/>
      <c r="BI37" s="657"/>
      <c r="BJ37" s="657"/>
      <c r="BK37" s="657"/>
      <c r="BL37" s="657"/>
      <c r="BM37" s="657"/>
      <c r="BN37" s="657"/>
      <c r="BO37" s="657"/>
      <c r="BP37" s="657"/>
      <c r="BQ37" s="657"/>
      <c r="BR37" s="657"/>
      <c r="BS37" s="657"/>
      <c r="BT37" s="657"/>
      <c r="BU37" s="658"/>
      <c r="BV37" s="659">
        <v>-34875</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503566</v>
      </c>
      <c r="CS37" s="692"/>
      <c r="CT37" s="692"/>
      <c r="CU37" s="692"/>
      <c r="CV37" s="692"/>
      <c r="CW37" s="692"/>
      <c r="CX37" s="692"/>
      <c r="CY37" s="693"/>
      <c r="CZ37" s="664">
        <v>2.4</v>
      </c>
      <c r="DA37" s="690"/>
      <c r="DB37" s="690"/>
      <c r="DC37" s="694"/>
      <c r="DD37" s="668">
        <v>487511</v>
      </c>
      <c r="DE37" s="692"/>
      <c r="DF37" s="692"/>
      <c r="DG37" s="692"/>
      <c r="DH37" s="692"/>
      <c r="DI37" s="692"/>
      <c r="DJ37" s="692"/>
      <c r="DK37" s="693"/>
      <c r="DL37" s="668">
        <v>6051</v>
      </c>
      <c r="DM37" s="692"/>
      <c r="DN37" s="692"/>
      <c r="DO37" s="692"/>
      <c r="DP37" s="692"/>
      <c r="DQ37" s="692"/>
      <c r="DR37" s="692"/>
      <c r="DS37" s="692"/>
      <c r="DT37" s="692"/>
      <c r="DU37" s="692"/>
      <c r="DV37" s="693"/>
      <c r="DW37" s="664">
        <v>0.1</v>
      </c>
      <c r="DX37" s="690"/>
      <c r="DY37" s="690"/>
      <c r="DZ37" s="690"/>
      <c r="EA37" s="690"/>
      <c r="EB37" s="690"/>
      <c r="EC37" s="691"/>
    </row>
    <row r="38" spans="2:133" ht="11.25" customHeight="1" x14ac:dyDescent="0.2">
      <c r="B38" s="656" t="s">
        <v>322</v>
      </c>
      <c r="C38" s="657"/>
      <c r="D38" s="657"/>
      <c r="E38" s="657"/>
      <c r="F38" s="657"/>
      <c r="G38" s="657"/>
      <c r="H38" s="657"/>
      <c r="I38" s="657"/>
      <c r="J38" s="657"/>
      <c r="K38" s="657"/>
      <c r="L38" s="657"/>
      <c r="M38" s="657"/>
      <c r="N38" s="657"/>
      <c r="O38" s="657"/>
      <c r="P38" s="657"/>
      <c r="Q38" s="658"/>
      <c r="R38" s="659">
        <v>1807768</v>
      </c>
      <c r="S38" s="660"/>
      <c r="T38" s="660"/>
      <c r="U38" s="660"/>
      <c r="V38" s="660"/>
      <c r="W38" s="660"/>
      <c r="X38" s="660"/>
      <c r="Y38" s="661"/>
      <c r="Z38" s="662">
        <v>8.3000000000000007</v>
      </c>
      <c r="AA38" s="662"/>
      <c r="AB38" s="662"/>
      <c r="AC38" s="662"/>
      <c r="AD38" s="663" t="s">
        <v>121</v>
      </c>
      <c r="AE38" s="663"/>
      <c r="AF38" s="663"/>
      <c r="AG38" s="663"/>
      <c r="AH38" s="663"/>
      <c r="AI38" s="663"/>
      <c r="AJ38" s="663"/>
      <c r="AK38" s="663"/>
      <c r="AL38" s="664" t="s">
        <v>121</v>
      </c>
      <c r="AM38" s="665"/>
      <c r="AN38" s="665"/>
      <c r="AO38" s="666"/>
      <c r="AQ38" s="722" t="s">
        <v>323</v>
      </c>
      <c r="AR38" s="723"/>
      <c r="AS38" s="723"/>
      <c r="AT38" s="723"/>
      <c r="AU38" s="723"/>
      <c r="AV38" s="723"/>
      <c r="AW38" s="723"/>
      <c r="AX38" s="723"/>
      <c r="AY38" s="724"/>
      <c r="AZ38" s="659">
        <v>371924</v>
      </c>
      <c r="BA38" s="660"/>
      <c r="BB38" s="660"/>
      <c r="BC38" s="660"/>
      <c r="BD38" s="692"/>
      <c r="BE38" s="692"/>
      <c r="BF38" s="714"/>
      <c r="BG38" s="656" t="s">
        <v>324</v>
      </c>
      <c r="BH38" s="657"/>
      <c r="BI38" s="657"/>
      <c r="BJ38" s="657"/>
      <c r="BK38" s="657"/>
      <c r="BL38" s="657"/>
      <c r="BM38" s="657"/>
      <c r="BN38" s="657"/>
      <c r="BO38" s="657"/>
      <c r="BP38" s="657"/>
      <c r="BQ38" s="657"/>
      <c r="BR38" s="657"/>
      <c r="BS38" s="657"/>
      <c r="BT38" s="657"/>
      <c r="BU38" s="658"/>
      <c r="BV38" s="659">
        <v>5756</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1768683</v>
      </c>
      <c r="CS38" s="660"/>
      <c r="CT38" s="660"/>
      <c r="CU38" s="660"/>
      <c r="CV38" s="660"/>
      <c r="CW38" s="660"/>
      <c r="CX38" s="660"/>
      <c r="CY38" s="661"/>
      <c r="CZ38" s="664">
        <v>8.4</v>
      </c>
      <c r="DA38" s="690"/>
      <c r="DB38" s="690"/>
      <c r="DC38" s="694"/>
      <c r="DD38" s="668">
        <v>1464659</v>
      </c>
      <c r="DE38" s="660"/>
      <c r="DF38" s="660"/>
      <c r="DG38" s="660"/>
      <c r="DH38" s="660"/>
      <c r="DI38" s="660"/>
      <c r="DJ38" s="660"/>
      <c r="DK38" s="661"/>
      <c r="DL38" s="668">
        <v>1388119</v>
      </c>
      <c r="DM38" s="660"/>
      <c r="DN38" s="660"/>
      <c r="DO38" s="660"/>
      <c r="DP38" s="660"/>
      <c r="DQ38" s="660"/>
      <c r="DR38" s="660"/>
      <c r="DS38" s="660"/>
      <c r="DT38" s="660"/>
      <c r="DU38" s="660"/>
      <c r="DV38" s="661"/>
      <c r="DW38" s="664">
        <v>12.9</v>
      </c>
      <c r="DX38" s="690"/>
      <c r="DY38" s="690"/>
      <c r="DZ38" s="690"/>
      <c r="EA38" s="690"/>
      <c r="EB38" s="690"/>
      <c r="EC38" s="691"/>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121</v>
      </c>
      <c r="S39" s="660"/>
      <c r="T39" s="660"/>
      <c r="U39" s="660"/>
      <c r="V39" s="660"/>
      <c r="W39" s="660"/>
      <c r="X39" s="660"/>
      <c r="Y39" s="661"/>
      <c r="Z39" s="662" t="s">
        <v>121</v>
      </c>
      <c r="AA39" s="662"/>
      <c r="AB39" s="662"/>
      <c r="AC39" s="662"/>
      <c r="AD39" s="663" t="s">
        <v>121</v>
      </c>
      <c r="AE39" s="663"/>
      <c r="AF39" s="663"/>
      <c r="AG39" s="663"/>
      <c r="AH39" s="663"/>
      <c r="AI39" s="663"/>
      <c r="AJ39" s="663"/>
      <c r="AK39" s="663"/>
      <c r="AL39" s="664" t="s">
        <v>121</v>
      </c>
      <c r="AM39" s="665"/>
      <c r="AN39" s="665"/>
      <c r="AO39" s="666"/>
      <c r="AQ39" s="722" t="s">
        <v>327</v>
      </c>
      <c r="AR39" s="723"/>
      <c r="AS39" s="723"/>
      <c r="AT39" s="723"/>
      <c r="AU39" s="723"/>
      <c r="AV39" s="723"/>
      <c r="AW39" s="723"/>
      <c r="AX39" s="723"/>
      <c r="AY39" s="724"/>
      <c r="AZ39" s="659">
        <v>347021</v>
      </c>
      <c r="BA39" s="660"/>
      <c r="BB39" s="660"/>
      <c r="BC39" s="660"/>
      <c r="BD39" s="692"/>
      <c r="BE39" s="692"/>
      <c r="BF39" s="714"/>
      <c r="BG39" s="656" t="s">
        <v>328</v>
      </c>
      <c r="BH39" s="657"/>
      <c r="BI39" s="657"/>
      <c r="BJ39" s="657"/>
      <c r="BK39" s="657"/>
      <c r="BL39" s="657"/>
      <c r="BM39" s="657"/>
      <c r="BN39" s="657"/>
      <c r="BO39" s="657"/>
      <c r="BP39" s="657"/>
      <c r="BQ39" s="657"/>
      <c r="BR39" s="657"/>
      <c r="BS39" s="657"/>
      <c r="BT39" s="657"/>
      <c r="BU39" s="658"/>
      <c r="BV39" s="659">
        <v>8335</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245950</v>
      </c>
      <c r="CS39" s="692"/>
      <c r="CT39" s="692"/>
      <c r="CU39" s="692"/>
      <c r="CV39" s="692"/>
      <c r="CW39" s="692"/>
      <c r="CX39" s="692"/>
      <c r="CY39" s="693"/>
      <c r="CZ39" s="664">
        <v>1.2</v>
      </c>
      <c r="DA39" s="690"/>
      <c r="DB39" s="690"/>
      <c r="DC39" s="694"/>
      <c r="DD39" s="668">
        <v>93494</v>
      </c>
      <c r="DE39" s="692"/>
      <c r="DF39" s="692"/>
      <c r="DG39" s="692"/>
      <c r="DH39" s="692"/>
      <c r="DI39" s="692"/>
      <c r="DJ39" s="692"/>
      <c r="DK39" s="693"/>
      <c r="DL39" s="668" t="s">
        <v>121</v>
      </c>
      <c r="DM39" s="692"/>
      <c r="DN39" s="692"/>
      <c r="DO39" s="692"/>
      <c r="DP39" s="692"/>
      <c r="DQ39" s="692"/>
      <c r="DR39" s="692"/>
      <c r="DS39" s="692"/>
      <c r="DT39" s="692"/>
      <c r="DU39" s="692"/>
      <c r="DV39" s="693"/>
      <c r="DW39" s="664" t="s">
        <v>121</v>
      </c>
      <c r="DX39" s="690"/>
      <c r="DY39" s="690"/>
      <c r="DZ39" s="690"/>
      <c r="EA39" s="690"/>
      <c r="EB39" s="690"/>
      <c r="EC39" s="691"/>
    </row>
    <row r="40" spans="2:133" ht="11.25" customHeight="1" x14ac:dyDescent="0.2">
      <c r="B40" s="656" t="s">
        <v>330</v>
      </c>
      <c r="C40" s="657"/>
      <c r="D40" s="657"/>
      <c r="E40" s="657"/>
      <c r="F40" s="657"/>
      <c r="G40" s="657"/>
      <c r="H40" s="657"/>
      <c r="I40" s="657"/>
      <c r="J40" s="657"/>
      <c r="K40" s="657"/>
      <c r="L40" s="657"/>
      <c r="M40" s="657"/>
      <c r="N40" s="657"/>
      <c r="O40" s="657"/>
      <c r="P40" s="657"/>
      <c r="Q40" s="658"/>
      <c r="R40" s="659">
        <v>99268</v>
      </c>
      <c r="S40" s="660"/>
      <c r="T40" s="660"/>
      <c r="U40" s="660"/>
      <c r="V40" s="660"/>
      <c r="W40" s="660"/>
      <c r="X40" s="660"/>
      <c r="Y40" s="661"/>
      <c r="Z40" s="662">
        <v>0.5</v>
      </c>
      <c r="AA40" s="662"/>
      <c r="AB40" s="662"/>
      <c r="AC40" s="662"/>
      <c r="AD40" s="663" t="s">
        <v>121</v>
      </c>
      <c r="AE40" s="663"/>
      <c r="AF40" s="663"/>
      <c r="AG40" s="663"/>
      <c r="AH40" s="663"/>
      <c r="AI40" s="663"/>
      <c r="AJ40" s="663"/>
      <c r="AK40" s="663"/>
      <c r="AL40" s="664" t="s">
        <v>121</v>
      </c>
      <c r="AM40" s="665"/>
      <c r="AN40" s="665"/>
      <c r="AO40" s="666"/>
      <c r="AQ40" s="722" t="s">
        <v>331</v>
      </c>
      <c r="AR40" s="723"/>
      <c r="AS40" s="723"/>
      <c r="AT40" s="723"/>
      <c r="AU40" s="723"/>
      <c r="AV40" s="723"/>
      <c r="AW40" s="723"/>
      <c r="AX40" s="723"/>
      <c r="AY40" s="724"/>
      <c r="AZ40" s="659">
        <v>78988</v>
      </c>
      <c r="BA40" s="660"/>
      <c r="BB40" s="660"/>
      <c r="BC40" s="660"/>
      <c r="BD40" s="692"/>
      <c r="BE40" s="692"/>
      <c r="BF40" s="714"/>
      <c r="BG40" s="707" t="s">
        <v>332</v>
      </c>
      <c r="BH40" s="708"/>
      <c r="BI40" s="708"/>
      <c r="BJ40" s="708"/>
      <c r="BK40" s="708"/>
      <c r="BL40" s="223"/>
      <c r="BM40" s="657" t="s">
        <v>333</v>
      </c>
      <c r="BN40" s="657"/>
      <c r="BO40" s="657"/>
      <c r="BP40" s="657"/>
      <c r="BQ40" s="657"/>
      <c r="BR40" s="657"/>
      <c r="BS40" s="657"/>
      <c r="BT40" s="657"/>
      <c r="BU40" s="658"/>
      <c r="BV40" s="659">
        <v>82</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577758</v>
      </c>
      <c r="CS40" s="660"/>
      <c r="CT40" s="660"/>
      <c r="CU40" s="660"/>
      <c r="CV40" s="660"/>
      <c r="CW40" s="660"/>
      <c r="CX40" s="660"/>
      <c r="CY40" s="661"/>
      <c r="CZ40" s="664">
        <v>2.8</v>
      </c>
      <c r="DA40" s="690"/>
      <c r="DB40" s="690"/>
      <c r="DC40" s="694"/>
      <c r="DD40" s="668">
        <v>484758</v>
      </c>
      <c r="DE40" s="660"/>
      <c r="DF40" s="660"/>
      <c r="DG40" s="660"/>
      <c r="DH40" s="660"/>
      <c r="DI40" s="660"/>
      <c r="DJ40" s="660"/>
      <c r="DK40" s="661"/>
      <c r="DL40" s="668">
        <v>36880</v>
      </c>
      <c r="DM40" s="660"/>
      <c r="DN40" s="660"/>
      <c r="DO40" s="660"/>
      <c r="DP40" s="660"/>
      <c r="DQ40" s="660"/>
      <c r="DR40" s="660"/>
      <c r="DS40" s="660"/>
      <c r="DT40" s="660"/>
      <c r="DU40" s="660"/>
      <c r="DV40" s="661"/>
      <c r="DW40" s="664">
        <v>0.3</v>
      </c>
      <c r="DX40" s="690"/>
      <c r="DY40" s="690"/>
      <c r="DZ40" s="690"/>
      <c r="EA40" s="690"/>
      <c r="EB40" s="690"/>
      <c r="EC40" s="691"/>
    </row>
    <row r="41" spans="2:133" ht="11.25" customHeight="1" x14ac:dyDescent="0.2">
      <c r="B41" s="680" t="s">
        <v>335</v>
      </c>
      <c r="C41" s="681"/>
      <c r="D41" s="681"/>
      <c r="E41" s="681"/>
      <c r="F41" s="681"/>
      <c r="G41" s="681"/>
      <c r="H41" s="681"/>
      <c r="I41" s="681"/>
      <c r="J41" s="681"/>
      <c r="K41" s="681"/>
      <c r="L41" s="681"/>
      <c r="M41" s="681"/>
      <c r="N41" s="681"/>
      <c r="O41" s="681"/>
      <c r="P41" s="681"/>
      <c r="Q41" s="682"/>
      <c r="R41" s="731">
        <v>21742728</v>
      </c>
      <c r="S41" s="732"/>
      <c r="T41" s="732"/>
      <c r="U41" s="732"/>
      <c r="V41" s="732"/>
      <c r="W41" s="732"/>
      <c r="X41" s="732"/>
      <c r="Y41" s="736"/>
      <c r="Z41" s="737">
        <v>100</v>
      </c>
      <c r="AA41" s="737"/>
      <c r="AB41" s="737"/>
      <c r="AC41" s="737"/>
      <c r="AD41" s="738">
        <v>10693324</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320643</v>
      </c>
      <c r="BA41" s="660"/>
      <c r="BB41" s="660"/>
      <c r="BC41" s="660"/>
      <c r="BD41" s="692"/>
      <c r="BE41" s="692"/>
      <c r="BF41" s="714"/>
      <c r="BG41" s="707"/>
      <c r="BH41" s="708"/>
      <c r="BI41" s="708"/>
      <c r="BJ41" s="708"/>
      <c r="BK41" s="708"/>
      <c r="BL41" s="223"/>
      <c r="BM41" s="657" t="s">
        <v>337</v>
      </c>
      <c r="BN41" s="657"/>
      <c r="BO41" s="657"/>
      <c r="BP41" s="657"/>
      <c r="BQ41" s="657"/>
      <c r="BR41" s="657"/>
      <c r="BS41" s="657"/>
      <c r="BT41" s="657"/>
      <c r="BU41" s="658"/>
      <c r="BV41" s="659" t="s">
        <v>121</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121</v>
      </c>
      <c r="CS41" s="692"/>
      <c r="CT41" s="692"/>
      <c r="CU41" s="692"/>
      <c r="CV41" s="692"/>
      <c r="CW41" s="692"/>
      <c r="CX41" s="692"/>
      <c r="CY41" s="693"/>
      <c r="CZ41" s="664" t="s">
        <v>121</v>
      </c>
      <c r="DA41" s="690"/>
      <c r="DB41" s="690"/>
      <c r="DC41" s="694"/>
      <c r="DD41" s="668" t="s">
        <v>121</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1448040</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364</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2894050</v>
      </c>
      <c r="CS42" s="692"/>
      <c r="CT42" s="692"/>
      <c r="CU42" s="692"/>
      <c r="CV42" s="692"/>
      <c r="CW42" s="692"/>
      <c r="CX42" s="692"/>
      <c r="CY42" s="693"/>
      <c r="CZ42" s="664">
        <v>13.8</v>
      </c>
      <c r="DA42" s="690"/>
      <c r="DB42" s="690"/>
      <c r="DC42" s="694"/>
      <c r="DD42" s="668">
        <v>491934</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79585</v>
      </c>
      <c r="CS43" s="692"/>
      <c r="CT43" s="692"/>
      <c r="CU43" s="692"/>
      <c r="CV43" s="692"/>
      <c r="CW43" s="692"/>
      <c r="CX43" s="692"/>
      <c r="CY43" s="693"/>
      <c r="CZ43" s="664">
        <v>0.4</v>
      </c>
      <c r="DA43" s="690"/>
      <c r="DB43" s="690"/>
      <c r="DC43" s="694"/>
      <c r="DD43" s="668">
        <v>79585</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2622613</v>
      </c>
      <c r="CS44" s="660"/>
      <c r="CT44" s="660"/>
      <c r="CU44" s="660"/>
      <c r="CV44" s="660"/>
      <c r="CW44" s="660"/>
      <c r="CX44" s="660"/>
      <c r="CY44" s="661"/>
      <c r="CZ44" s="664">
        <v>12.5</v>
      </c>
      <c r="DA44" s="665"/>
      <c r="DB44" s="665"/>
      <c r="DC44" s="671"/>
      <c r="DD44" s="668">
        <v>377167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1076831</v>
      </c>
      <c r="CS45" s="692"/>
      <c r="CT45" s="692"/>
      <c r="CU45" s="692"/>
      <c r="CV45" s="692"/>
      <c r="CW45" s="692"/>
      <c r="CX45" s="692"/>
      <c r="CY45" s="693"/>
      <c r="CZ45" s="664">
        <v>5.0999999999999996</v>
      </c>
      <c r="DA45" s="690"/>
      <c r="DB45" s="690"/>
      <c r="DC45" s="694"/>
      <c r="DD45" s="668">
        <v>61270</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1513066</v>
      </c>
      <c r="CS46" s="660"/>
      <c r="CT46" s="660"/>
      <c r="CU46" s="660"/>
      <c r="CV46" s="660"/>
      <c r="CW46" s="660"/>
      <c r="CX46" s="660"/>
      <c r="CY46" s="661"/>
      <c r="CZ46" s="664">
        <v>7.2</v>
      </c>
      <c r="DA46" s="665"/>
      <c r="DB46" s="665"/>
      <c r="DC46" s="671"/>
      <c r="DD46" s="668">
        <v>309750</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271437</v>
      </c>
      <c r="CS47" s="692"/>
      <c r="CT47" s="692"/>
      <c r="CU47" s="692"/>
      <c r="CV47" s="692"/>
      <c r="CW47" s="692"/>
      <c r="CX47" s="692"/>
      <c r="CY47" s="693"/>
      <c r="CZ47" s="664">
        <v>1.3</v>
      </c>
      <c r="DA47" s="690"/>
      <c r="DB47" s="690"/>
      <c r="DC47" s="694"/>
      <c r="DD47" s="668">
        <v>114767</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121</v>
      </c>
      <c r="CS48" s="660"/>
      <c r="CT48" s="660"/>
      <c r="CU48" s="660"/>
      <c r="CV48" s="660"/>
      <c r="CW48" s="660"/>
      <c r="CX48" s="660"/>
      <c r="CY48" s="661"/>
      <c r="CZ48" s="664" t="s">
        <v>121</v>
      </c>
      <c r="DA48" s="665"/>
      <c r="DB48" s="665"/>
      <c r="DC48" s="671"/>
      <c r="DD48" s="668" t="s">
        <v>121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20966708</v>
      </c>
      <c r="CS49" s="718"/>
      <c r="CT49" s="718"/>
      <c r="CU49" s="718"/>
      <c r="CV49" s="718"/>
      <c r="CW49" s="718"/>
      <c r="CX49" s="718"/>
      <c r="CY49" s="747"/>
      <c r="CZ49" s="739">
        <v>100</v>
      </c>
      <c r="DA49" s="748"/>
      <c r="DB49" s="748"/>
      <c r="DC49" s="749"/>
      <c r="DD49" s="750">
        <v>14217011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6E6DmgHvKPZnB/N02xPu2+2vsX4RNUduvhAjYfP32NCHJwZLQbC39aLQqJZ9RCYElWsw8VKCxi3exgTZFESSgg==" saltValue="1Egkau9KpCui76FhlxhzL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A135"/>
  <sheetViews>
    <sheetView zoomScale="75" zoomScaleNormal="7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21754</v>
      </c>
      <c r="R7" s="789"/>
      <c r="S7" s="789"/>
      <c r="T7" s="789"/>
      <c r="U7" s="789"/>
      <c r="V7" s="789">
        <v>20978</v>
      </c>
      <c r="W7" s="789"/>
      <c r="X7" s="789"/>
      <c r="Y7" s="789"/>
      <c r="Z7" s="789"/>
      <c r="AA7" s="789">
        <v>776</v>
      </c>
      <c r="AB7" s="789"/>
      <c r="AC7" s="789"/>
      <c r="AD7" s="789"/>
      <c r="AE7" s="790"/>
      <c r="AF7" s="791">
        <v>655</v>
      </c>
      <c r="AG7" s="792"/>
      <c r="AH7" s="792"/>
      <c r="AI7" s="792"/>
      <c r="AJ7" s="793"/>
      <c r="AK7" s="794">
        <v>1046</v>
      </c>
      <c r="AL7" s="795"/>
      <c r="AM7" s="795"/>
      <c r="AN7" s="795"/>
      <c r="AO7" s="795"/>
      <c r="AP7" s="795">
        <v>22386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552</v>
      </c>
      <c r="BT7" s="783"/>
      <c r="BU7" s="783"/>
      <c r="BV7" s="783"/>
      <c r="BW7" s="783"/>
      <c r="BX7" s="783"/>
      <c r="BY7" s="783"/>
      <c r="BZ7" s="783"/>
      <c r="CA7" s="783"/>
      <c r="CB7" s="783"/>
      <c r="CC7" s="783"/>
      <c r="CD7" s="783"/>
      <c r="CE7" s="783"/>
      <c r="CF7" s="783"/>
      <c r="CG7" s="798"/>
      <c r="CH7" s="779">
        <v>5</v>
      </c>
      <c r="CI7" s="780"/>
      <c r="CJ7" s="780"/>
      <c r="CK7" s="780"/>
      <c r="CL7" s="781"/>
      <c r="CM7" s="779">
        <v>22</v>
      </c>
      <c r="CN7" s="780"/>
      <c r="CO7" s="780"/>
      <c r="CP7" s="780"/>
      <c r="CQ7" s="781"/>
      <c r="CR7" s="779">
        <v>5</v>
      </c>
      <c r="CS7" s="780"/>
      <c r="CT7" s="780"/>
      <c r="CU7" s="780"/>
      <c r="CV7" s="781"/>
      <c r="CW7" s="779" t="s">
        <v>550</v>
      </c>
      <c r="CX7" s="780"/>
      <c r="CY7" s="780"/>
      <c r="CZ7" s="780"/>
      <c r="DA7" s="781"/>
      <c r="DB7" s="779" t="s">
        <v>550</v>
      </c>
      <c r="DC7" s="780"/>
      <c r="DD7" s="780"/>
      <c r="DE7" s="780"/>
      <c r="DF7" s="781"/>
      <c r="DG7" s="779" t="s">
        <v>550</v>
      </c>
      <c r="DH7" s="780"/>
      <c r="DI7" s="780"/>
      <c r="DJ7" s="780"/>
      <c r="DK7" s="781"/>
      <c r="DL7" s="779" t="s">
        <v>550</v>
      </c>
      <c r="DM7" s="780"/>
      <c r="DN7" s="780"/>
      <c r="DO7" s="780"/>
      <c r="DP7" s="781"/>
      <c r="DQ7" s="779" t="s">
        <v>550</v>
      </c>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8</v>
      </c>
      <c r="R8" s="820"/>
      <c r="S8" s="820"/>
      <c r="T8" s="820"/>
      <c r="U8" s="820"/>
      <c r="V8" s="820">
        <v>7</v>
      </c>
      <c r="W8" s="820"/>
      <c r="X8" s="820"/>
      <c r="Y8" s="820"/>
      <c r="Z8" s="820"/>
      <c r="AA8" s="820" t="s">
        <v>551</v>
      </c>
      <c r="AB8" s="820"/>
      <c r="AC8" s="820"/>
      <c r="AD8" s="820"/>
      <c r="AE8" s="821"/>
      <c r="AF8" s="822">
        <v>0</v>
      </c>
      <c r="AG8" s="823"/>
      <c r="AH8" s="823"/>
      <c r="AI8" s="823"/>
      <c r="AJ8" s="824"/>
      <c r="AK8" s="805">
        <v>2</v>
      </c>
      <c r="AL8" s="806"/>
      <c r="AM8" s="806"/>
      <c r="AN8" s="806"/>
      <c r="AO8" s="806"/>
      <c r="AP8" s="806" t="s">
        <v>551</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377</v>
      </c>
      <c r="B23" s="825" t="s">
        <v>378</v>
      </c>
      <c r="C23" s="826"/>
      <c r="D23" s="826"/>
      <c r="E23" s="826"/>
      <c r="F23" s="826"/>
      <c r="G23" s="826"/>
      <c r="H23" s="826"/>
      <c r="I23" s="826"/>
      <c r="J23" s="826"/>
      <c r="K23" s="826"/>
      <c r="L23" s="826"/>
      <c r="M23" s="826"/>
      <c r="N23" s="826"/>
      <c r="O23" s="826"/>
      <c r="P23" s="827"/>
      <c r="Q23" s="828">
        <v>21743</v>
      </c>
      <c r="R23" s="829"/>
      <c r="S23" s="829"/>
      <c r="T23" s="829"/>
      <c r="U23" s="829"/>
      <c r="V23" s="829">
        <v>20967</v>
      </c>
      <c r="W23" s="829"/>
      <c r="X23" s="829"/>
      <c r="Y23" s="829"/>
      <c r="Z23" s="829"/>
      <c r="AA23" s="829">
        <v>776</v>
      </c>
      <c r="AB23" s="829"/>
      <c r="AC23" s="829"/>
      <c r="AD23" s="829"/>
      <c r="AE23" s="830"/>
      <c r="AF23" s="831">
        <v>655</v>
      </c>
      <c r="AG23" s="829"/>
      <c r="AH23" s="829"/>
      <c r="AI23" s="829"/>
      <c r="AJ23" s="832"/>
      <c r="AK23" s="833"/>
      <c r="AL23" s="834"/>
      <c r="AM23" s="834"/>
      <c r="AN23" s="834"/>
      <c r="AO23" s="834"/>
      <c r="AP23" s="829">
        <v>22386</v>
      </c>
      <c r="AQ23" s="829"/>
      <c r="AR23" s="829"/>
      <c r="AS23" s="829"/>
      <c r="AT23" s="829"/>
      <c r="AU23" s="845"/>
      <c r="AV23" s="845"/>
      <c r="AW23" s="845"/>
      <c r="AX23" s="845"/>
      <c r="AY23" s="846"/>
      <c r="AZ23" s="847" t="s">
        <v>121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64"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389</v>
      </c>
      <c r="C28" s="786"/>
      <c r="D28" s="786"/>
      <c r="E28" s="786"/>
      <c r="F28" s="786"/>
      <c r="G28" s="786"/>
      <c r="H28" s="786"/>
      <c r="I28" s="786"/>
      <c r="J28" s="786"/>
      <c r="K28" s="786"/>
      <c r="L28" s="786"/>
      <c r="M28" s="786"/>
      <c r="N28" s="786"/>
      <c r="O28" s="786"/>
      <c r="P28" s="787"/>
      <c r="Q28" s="858">
        <v>4295</v>
      </c>
      <c r="R28" s="859"/>
      <c r="S28" s="859"/>
      <c r="T28" s="859"/>
      <c r="U28" s="859"/>
      <c r="V28" s="859">
        <v>4274</v>
      </c>
      <c r="W28" s="859"/>
      <c r="X28" s="859"/>
      <c r="Y28" s="859"/>
      <c r="Z28" s="859"/>
      <c r="AA28" s="859">
        <v>21</v>
      </c>
      <c r="AB28" s="859"/>
      <c r="AC28" s="859"/>
      <c r="AD28" s="859"/>
      <c r="AE28" s="860"/>
      <c r="AF28" s="861">
        <v>21</v>
      </c>
      <c r="AG28" s="859"/>
      <c r="AH28" s="859"/>
      <c r="AI28" s="859"/>
      <c r="AJ28" s="862"/>
      <c r="AK28" s="863">
        <v>463</v>
      </c>
      <c r="AL28" s="864"/>
      <c r="AM28" s="864"/>
      <c r="AN28" s="864"/>
      <c r="AO28" s="864"/>
      <c r="AP28" s="864" t="s">
        <v>550</v>
      </c>
      <c r="AQ28" s="864"/>
      <c r="AR28" s="864"/>
      <c r="AS28" s="864"/>
      <c r="AT28" s="864"/>
      <c r="AU28" s="865" t="s">
        <v>551</v>
      </c>
      <c r="AV28" s="865"/>
      <c r="AW28" s="865"/>
      <c r="AX28" s="865"/>
      <c r="AY28" s="865"/>
      <c r="AZ28" s="865" t="s">
        <v>551</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390</v>
      </c>
      <c r="C29" s="817"/>
      <c r="D29" s="817"/>
      <c r="E29" s="817"/>
      <c r="F29" s="817"/>
      <c r="G29" s="817"/>
      <c r="H29" s="817"/>
      <c r="I29" s="817"/>
      <c r="J29" s="817"/>
      <c r="K29" s="817"/>
      <c r="L29" s="817"/>
      <c r="M29" s="817"/>
      <c r="N29" s="817"/>
      <c r="O29" s="817"/>
      <c r="P29" s="818"/>
      <c r="Q29" s="819">
        <v>4612</v>
      </c>
      <c r="R29" s="820"/>
      <c r="S29" s="820"/>
      <c r="T29" s="820"/>
      <c r="U29" s="820"/>
      <c r="V29" s="820">
        <v>4367</v>
      </c>
      <c r="W29" s="820"/>
      <c r="X29" s="820"/>
      <c r="Y29" s="820"/>
      <c r="Z29" s="820"/>
      <c r="AA29" s="820">
        <v>245</v>
      </c>
      <c r="AB29" s="820"/>
      <c r="AC29" s="820"/>
      <c r="AD29" s="820"/>
      <c r="AE29" s="821"/>
      <c r="AF29" s="822">
        <v>245</v>
      </c>
      <c r="AG29" s="823"/>
      <c r="AH29" s="823"/>
      <c r="AI29" s="823"/>
      <c r="AJ29" s="824"/>
      <c r="AK29" s="869">
        <v>822</v>
      </c>
      <c r="AL29" s="870"/>
      <c r="AM29" s="870"/>
      <c r="AN29" s="870"/>
      <c r="AO29" s="870"/>
      <c r="AP29" s="870" t="s">
        <v>550</v>
      </c>
      <c r="AQ29" s="870"/>
      <c r="AR29" s="870"/>
      <c r="AS29" s="870"/>
      <c r="AT29" s="870"/>
      <c r="AU29" s="866" t="s">
        <v>550</v>
      </c>
      <c r="AV29" s="866"/>
      <c r="AW29" s="866"/>
      <c r="AX29" s="866"/>
      <c r="AY29" s="866"/>
      <c r="AZ29" s="866" t="s">
        <v>550</v>
      </c>
      <c r="BA29" s="866"/>
      <c r="BB29" s="866"/>
      <c r="BC29" s="866"/>
      <c r="BD29" s="866"/>
      <c r="BE29" s="867"/>
      <c r="BF29" s="867"/>
      <c r="BG29" s="867"/>
      <c r="BH29" s="867"/>
      <c r="BI29" s="868"/>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391</v>
      </c>
      <c r="C30" s="817"/>
      <c r="D30" s="817"/>
      <c r="E30" s="817"/>
      <c r="F30" s="817"/>
      <c r="G30" s="817"/>
      <c r="H30" s="817"/>
      <c r="I30" s="817"/>
      <c r="J30" s="817"/>
      <c r="K30" s="817"/>
      <c r="L30" s="817"/>
      <c r="M30" s="817"/>
      <c r="N30" s="817"/>
      <c r="O30" s="817"/>
      <c r="P30" s="818"/>
      <c r="Q30" s="819">
        <v>16</v>
      </c>
      <c r="R30" s="820"/>
      <c r="S30" s="820"/>
      <c r="T30" s="820"/>
      <c r="U30" s="820"/>
      <c r="V30" s="820">
        <v>14</v>
      </c>
      <c r="W30" s="820"/>
      <c r="X30" s="820"/>
      <c r="Y30" s="820"/>
      <c r="Z30" s="820"/>
      <c r="AA30" s="820">
        <v>2</v>
      </c>
      <c r="AB30" s="820"/>
      <c r="AC30" s="820"/>
      <c r="AD30" s="820"/>
      <c r="AE30" s="821"/>
      <c r="AF30" s="822">
        <v>2</v>
      </c>
      <c r="AG30" s="823"/>
      <c r="AH30" s="823"/>
      <c r="AI30" s="823"/>
      <c r="AJ30" s="824"/>
      <c r="AK30" s="869" t="s">
        <v>550</v>
      </c>
      <c r="AL30" s="870"/>
      <c r="AM30" s="870"/>
      <c r="AN30" s="870"/>
      <c r="AO30" s="870"/>
      <c r="AP30" s="870" t="s">
        <v>550</v>
      </c>
      <c r="AQ30" s="870"/>
      <c r="AR30" s="870"/>
      <c r="AS30" s="870"/>
      <c r="AT30" s="870"/>
      <c r="AU30" s="866" t="s">
        <v>550</v>
      </c>
      <c r="AV30" s="866"/>
      <c r="AW30" s="866"/>
      <c r="AX30" s="866"/>
      <c r="AY30" s="866"/>
      <c r="AZ30" s="866" t="s">
        <v>550</v>
      </c>
      <c r="BA30" s="866"/>
      <c r="BB30" s="866"/>
      <c r="BC30" s="866"/>
      <c r="BD30" s="866"/>
      <c r="BE30" s="867"/>
      <c r="BF30" s="867"/>
      <c r="BG30" s="867"/>
      <c r="BH30" s="867"/>
      <c r="BI30" s="868"/>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392</v>
      </c>
      <c r="C31" s="817"/>
      <c r="D31" s="817"/>
      <c r="E31" s="817"/>
      <c r="F31" s="817"/>
      <c r="G31" s="817"/>
      <c r="H31" s="817"/>
      <c r="I31" s="817"/>
      <c r="J31" s="817"/>
      <c r="K31" s="817"/>
      <c r="L31" s="817"/>
      <c r="M31" s="817"/>
      <c r="N31" s="817"/>
      <c r="O31" s="817"/>
      <c r="P31" s="818"/>
      <c r="Q31" s="819">
        <v>608</v>
      </c>
      <c r="R31" s="820"/>
      <c r="S31" s="820"/>
      <c r="T31" s="820"/>
      <c r="U31" s="820"/>
      <c r="V31" s="820">
        <v>608</v>
      </c>
      <c r="W31" s="820"/>
      <c r="X31" s="820"/>
      <c r="Y31" s="820"/>
      <c r="Z31" s="820"/>
      <c r="AA31" s="820">
        <v>0</v>
      </c>
      <c r="AB31" s="820"/>
      <c r="AC31" s="820"/>
      <c r="AD31" s="820"/>
      <c r="AE31" s="821"/>
      <c r="AF31" s="822">
        <v>0</v>
      </c>
      <c r="AG31" s="823"/>
      <c r="AH31" s="823"/>
      <c r="AI31" s="823"/>
      <c r="AJ31" s="824"/>
      <c r="AK31" s="869">
        <v>145</v>
      </c>
      <c r="AL31" s="870"/>
      <c r="AM31" s="870"/>
      <c r="AN31" s="870"/>
      <c r="AO31" s="870"/>
      <c r="AP31" s="870" t="s">
        <v>550</v>
      </c>
      <c r="AQ31" s="870"/>
      <c r="AR31" s="870"/>
      <c r="AS31" s="870"/>
      <c r="AT31" s="870"/>
      <c r="AU31" s="866" t="s">
        <v>550</v>
      </c>
      <c r="AV31" s="866"/>
      <c r="AW31" s="866"/>
      <c r="AX31" s="866"/>
      <c r="AY31" s="866"/>
      <c r="AZ31" s="866" t="s">
        <v>550</v>
      </c>
      <c r="BA31" s="866"/>
      <c r="BB31" s="866"/>
      <c r="BC31" s="866"/>
      <c r="BD31" s="866"/>
      <c r="BE31" s="867"/>
      <c r="BF31" s="867"/>
      <c r="BG31" s="867"/>
      <c r="BH31" s="867"/>
      <c r="BI31" s="868"/>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393</v>
      </c>
      <c r="C32" s="817"/>
      <c r="D32" s="817"/>
      <c r="E32" s="817"/>
      <c r="F32" s="817"/>
      <c r="G32" s="817"/>
      <c r="H32" s="817"/>
      <c r="I32" s="817"/>
      <c r="J32" s="817"/>
      <c r="K32" s="817"/>
      <c r="L32" s="817"/>
      <c r="M32" s="817"/>
      <c r="N32" s="817"/>
      <c r="O32" s="817"/>
      <c r="P32" s="818"/>
      <c r="Q32" s="819">
        <v>1125</v>
      </c>
      <c r="R32" s="820"/>
      <c r="S32" s="820"/>
      <c r="T32" s="820"/>
      <c r="U32" s="820"/>
      <c r="V32" s="820">
        <v>1096</v>
      </c>
      <c r="W32" s="820"/>
      <c r="X32" s="820"/>
      <c r="Y32" s="820"/>
      <c r="Z32" s="820"/>
      <c r="AA32" s="820">
        <v>29</v>
      </c>
      <c r="AB32" s="820"/>
      <c r="AC32" s="820"/>
      <c r="AD32" s="820"/>
      <c r="AE32" s="821"/>
      <c r="AF32" s="822">
        <v>752</v>
      </c>
      <c r="AG32" s="823"/>
      <c r="AH32" s="823"/>
      <c r="AI32" s="823"/>
      <c r="AJ32" s="824"/>
      <c r="AK32" s="869">
        <v>341</v>
      </c>
      <c r="AL32" s="870"/>
      <c r="AM32" s="870"/>
      <c r="AN32" s="870"/>
      <c r="AO32" s="870"/>
      <c r="AP32" s="870">
        <v>6239</v>
      </c>
      <c r="AQ32" s="870"/>
      <c r="AR32" s="870"/>
      <c r="AS32" s="870"/>
      <c r="AT32" s="870"/>
      <c r="AU32" s="870">
        <v>362</v>
      </c>
      <c r="AV32" s="870"/>
      <c r="AW32" s="870"/>
      <c r="AX32" s="870"/>
      <c r="AY32" s="870"/>
      <c r="AZ32" s="866" t="s">
        <v>550</v>
      </c>
      <c r="BA32" s="866"/>
      <c r="BB32" s="866"/>
      <c r="BC32" s="866"/>
      <c r="BD32" s="866"/>
      <c r="BE32" s="867" t="s">
        <v>394</v>
      </c>
      <c r="BF32" s="867"/>
      <c r="BG32" s="867"/>
      <c r="BH32" s="867"/>
      <c r="BI32" s="868"/>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395</v>
      </c>
      <c r="C33" s="817"/>
      <c r="D33" s="817"/>
      <c r="E33" s="817"/>
      <c r="F33" s="817"/>
      <c r="G33" s="817"/>
      <c r="H33" s="817"/>
      <c r="I33" s="817"/>
      <c r="J33" s="817"/>
      <c r="K33" s="817"/>
      <c r="L33" s="817"/>
      <c r="M33" s="817"/>
      <c r="N33" s="817"/>
      <c r="O33" s="817"/>
      <c r="P33" s="818"/>
      <c r="Q33" s="819">
        <v>142</v>
      </c>
      <c r="R33" s="820"/>
      <c r="S33" s="820"/>
      <c r="T33" s="820"/>
      <c r="U33" s="820"/>
      <c r="V33" s="820">
        <v>140</v>
      </c>
      <c r="W33" s="820"/>
      <c r="X33" s="820"/>
      <c r="Y33" s="820"/>
      <c r="Z33" s="820"/>
      <c r="AA33" s="820">
        <v>2</v>
      </c>
      <c r="AB33" s="820"/>
      <c r="AC33" s="820"/>
      <c r="AD33" s="820"/>
      <c r="AE33" s="821"/>
      <c r="AF33" s="822">
        <v>259</v>
      </c>
      <c r="AG33" s="823"/>
      <c r="AH33" s="823"/>
      <c r="AI33" s="823"/>
      <c r="AJ33" s="824"/>
      <c r="AK33" s="869" t="s">
        <v>550</v>
      </c>
      <c r="AL33" s="870"/>
      <c r="AM33" s="870"/>
      <c r="AN33" s="870"/>
      <c r="AO33" s="870"/>
      <c r="AP33" s="870">
        <v>247</v>
      </c>
      <c r="AQ33" s="870"/>
      <c r="AR33" s="870"/>
      <c r="AS33" s="870"/>
      <c r="AT33" s="870"/>
      <c r="AU33" s="866" t="s">
        <v>550</v>
      </c>
      <c r="AV33" s="866"/>
      <c r="AW33" s="866"/>
      <c r="AX33" s="866"/>
      <c r="AY33" s="866"/>
      <c r="AZ33" s="866" t="s">
        <v>550</v>
      </c>
      <c r="BA33" s="866"/>
      <c r="BB33" s="866"/>
      <c r="BC33" s="866"/>
      <c r="BD33" s="866"/>
      <c r="BE33" s="867" t="s">
        <v>394</v>
      </c>
      <c r="BF33" s="867"/>
      <c r="BG33" s="867"/>
      <c r="BH33" s="867"/>
      <c r="BI33" s="868"/>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396</v>
      </c>
      <c r="C34" s="817"/>
      <c r="D34" s="817"/>
      <c r="E34" s="817"/>
      <c r="F34" s="817"/>
      <c r="G34" s="817"/>
      <c r="H34" s="817"/>
      <c r="I34" s="817"/>
      <c r="J34" s="817"/>
      <c r="K34" s="817"/>
      <c r="L34" s="817"/>
      <c r="M34" s="817"/>
      <c r="N34" s="817"/>
      <c r="O34" s="817"/>
      <c r="P34" s="818"/>
      <c r="Q34" s="819">
        <v>3524</v>
      </c>
      <c r="R34" s="820"/>
      <c r="S34" s="820"/>
      <c r="T34" s="820"/>
      <c r="U34" s="820"/>
      <c r="V34" s="820">
        <v>3769</v>
      </c>
      <c r="W34" s="820"/>
      <c r="X34" s="820"/>
      <c r="Y34" s="820"/>
      <c r="Z34" s="820"/>
      <c r="AA34" s="820">
        <v>-245</v>
      </c>
      <c r="AB34" s="820"/>
      <c r="AC34" s="820"/>
      <c r="AD34" s="820"/>
      <c r="AE34" s="821"/>
      <c r="AF34" s="822">
        <v>912</v>
      </c>
      <c r="AG34" s="823"/>
      <c r="AH34" s="823"/>
      <c r="AI34" s="823"/>
      <c r="AJ34" s="824"/>
      <c r="AK34" s="869">
        <v>434</v>
      </c>
      <c r="AL34" s="870"/>
      <c r="AM34" s="870"/>
      <c r="AN34" s="870"/>
      <c r="AO34" s="870"/>
      <c r="AP34" s="870">
        <v>3466</v>
      </c>
      <c r="AQ34" s="870"/>
      <c r="AR34" s="870"/>
      <c r="AS34" s="870"/>
      <c r="AT34" s="870"/>
      <c r="AU34" s="870">
        <v>1688</v>
      </c>
      <c r="AV34" s="870"/>
      <c r="AW34" s="870"/>
      <c r="AX34" s="870"/>
      <c r="AY34" s="870"/>
      <c r="AZ34" s="866" t="s">
        <v>550</v>
      </c>
      <c r="BA34" s="866"/>
      <c r="BB34" s="866"/>
      <c r="BC34" s="866"/>
      <c r="BD34" s="866"/>
      <c r="BE34" s="867" t="s">
        <v>394</v>
      </c>
      <c r="BF34" s="867"/>
      <c r="BG34" s="867"/>
      <c r="BH34" s="867"/>
      <c r="BI34" s="868"/>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397</v>
      </c>
      <c r="C35" s="817"/>
      <c r="D35" s="817"/>
      <c r="E35" s="817"/>
      <c r="F35" s="817"/>
      <c r="G35" s="817"/>
      <c r="H35" s="817"/>
      <c r="I35" s="817"/>
      <c r="J35" s="817"/>
      <c r="K35" s="817"/>
      <c r="L35" s="817"/>
      <c r="M35" s="817"/>
      <c r="N35" s="817"/>
      <c r="O35" s="817"/>
      <c r="P35" s="818"/>
      <c r="Q35" s="819">
        <v>538</v>
      </c>
      <c r="R35" s="820"/>
      <c r="S35" s="820"/>
      <c r="T35" s="820"/>
      <c r="U35" s="820"/>
      <c r="V35" s="820">
        <v>518</v>
      </c>
      <c r="W35" s="820"/>
      <c r="X35" s="820"/>
      <c r="Y35" s="820"/>
      <c r="Z35" s="820"/>
      <c r="AA35" s="820">
        <v>20</v>
      </c>
      <c r="AB35" s="820"/>
      <c r="AC35" s="820"/>
      <c r="AD35" s="820"/>
      <c r="AE35" s="821"/>
      <c r="AF35" s="822">
        <v>228</v>
      </c>
      <c r="AG35" s="823"/>
      <c r="AH35" s="823"/>
      <c r="AI35" s="823"/>
      <c r="AJ35" s="824"/>
      <c r="AK35" s="869">
        <v>372</v>
      </c>
      <c r="AL35" s="870"/>
      <c r="AM35" s="870"/>
      <c r="AN35" s="870"/>
      <c r="AO35" s="870"/>
      <c r="AP35" s="870">
        <v>2994</v>
      </c>
      <c r="AQ35" s="870"/>
      <c r="AR35" s="870"/>
      <c r="AS35" s="870"/>
      <c r="AT35" s="870"/>
      <c r="AU35" s="870">
        <v>1665</v>
      </c>
      <c r="AV35" s="870"/>
      <c r="AW35" s="870"/>
      <c r="AX35" s="870"/>
      <c r="AY35" s="870"/>
      <c r="AZ35" s="866" t="s">
        <v>550</v>
      </c>
      <c r="BA35" s="866"/>
      <c r="BB35" s="866"/>
      <c r="BC35" s="866"/>
      <c r="BD35" s="866"/>
      <c r="BE35" s="867" t="s">
        <v>394</v>
      </c>
      <c r="BF35" s="867"/>
      <c r="BG35" s="867"/>
      <c r="BH35" s="867"/>
      <c r="BI35" s="868"/>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69"/>
      <c r="AL36" s="870"/>
      <c r="AM36" s="870"/>
      <c r="AN36" s="870"/>
      <c r="AO36" s="870"/>
      <c r="AP36" s="870"/>
      <c r="AQ36" s="870"/>
      <c r="AR36" s="870"/>
      <c r="AS36" s="870"/>
      <c r="AT36" s="870"/>
      <c r="AU36" s="870"/>
      <c r="AV36" s="870"/>
      <c r="AW36" s="870"/>
      <c r="AX36" s="870"/>
      <c r="AY36" s="870"/>
      <c r="AZ36" s="866"/>
      <c r="BA36" s="866"/>
      <c r="BB36" s="866"/>
      <c r="BC36" s="866"/>
      <c r="BD36" s="866"/>
      <c r="BE36" s="867"/>
      <c r="BF36" s="867"/>
      <c r="BG36" s="867"/>
      <c r="BH36" s="867"/>
      <c r="BI36" s="868"/>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69"/>
      <c r="AL37" s="870"/>
      <c r="AM37" s="870"/>
      <c r="AN37" s="870"/>
      <c r="AO37" s="870"/>
      <c r="AP37" s="870"/>
      <c r="AQ37" s="870"/>
      <c r="AR37" s="870"/>
      <c r="AS37" s="870"/>
      <c r="AT37" s="870"/>
      <c r="AU37" s="870"/>
      <c r="AV37" s="870"/>
      <c r="AW37" s="870"/>
      <c r="AX37" s="870"/>
      <c r="AY37" s="870"/>
      <c r="AZ37" s="866"/>
      <c r="BA37" s="866"/>
      <c r="BB37" s="866"/>
      <c r="BC37" s="866"/>
      <c r="BD37" s="866"/>
      <c r="BE37" s="867"/>
      <c r="BF37" s="867"/>
      <c r="BG37" s="867"/>
      <c r="BH37" s="867"/>
      <c r="BI37" s="868"/>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69"/>
      <c r="AL38" s="870"/>
      <c r="AM38" s="870"/>
      <c r="AN38" s="870"/>
      <c r="AO38" s="870"/>
      <c r="AP38" s="870"/>
      <c r="AQ38" s="870"/>
      <c r="AR38" s="870"/>
      <c r="AS38" s="870"/>
      <c r="AT38" s="870"/>
      <c r="AU38" s="870"/>
      <c r="AV38" s="870"/>
      <c r="AW38" s="870"/>
      <c r="AX38" s="870"/>
      <c r="AY38" s="870"/>
      <c r="AZ38" s="866"/>
      <c r="BA38" s="866"/>
      <c r="BB38" s="866"/>
      <c r="BC38" s="866"/>
      <c r="BD38" s="866"/>
      <c r="BE38" s="867"/>
      <c r="BF38" s="867"/>
      <c r="BG38" s="867"/>
      <c r="BH38" s="867"/>
      <c r="BI38" s="868"/>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69"/>
      <c r="AL39" s="870"/>
      <c r="AM39" s="870"/>
      <c r="AN39" s="870"/>
      <c r="AO39" s="870"/>
      <c r="AP39" s="870"/>
      <c r="AQ39" s="870"/>
      <c r="AR39" s="870"/>
      <c r="AS39" s="870"/>
      <c r="AT39" s="870"/>
      <c r="AU39" s="870"/>
      <c r="AV39" s="870"/>
      <c r="AW39" s="870"/>
      <c r="AX39" s="870"/>
      <c r="AY39" s="870"/>
      <c r="AZ39" s="866"/>
      <c r="BA39" s="866"/>
      <c r="BB39" s="866"/>
      <c r="BC39" s="866"/>
      <c r="BD39" s="866"/>
      <c r="BE39" s="867"/>
      <c r="BF39" s="867"/>
      <c r="BG39" s="867"/>
      <c r="BH39" s="867"/>
      <c r="BI39" s="868"/>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69"/>
      <c r="AL40" s="870"/>
      <c r="AM40" s="870"/>
      <c r="AN40" s="870"/>
      <c r="AO40" s="870"/>
      <c r="AP40" s="870"/>
      <c r="AQ40" s="870"/>
      <c r="AR40" s="870"/>
      <c r="AS40" s="870"/>
      <c r="AT40" s="870"/>
      <c r="AU40" s="870"/>
      <c r="AV40" s="870"/>
      <c r="AW40" s="870"/>
      <c r="AX40" s="870"/>
      <c r="AY40" s="870"/>
      <c r="AZ40" s="866"/>
      <c r="BA40" s="866"/>
      <c r="BB40" s="866"/>
      <c r="BC40" s="866"/>
      <c r="BD40" s="866"/>
      <c r="BE40" s="867"/>
      <c r="BF40" s="867"/>
      <c r="BG40" s="867"/>
      <c r="BH40" s="867"/>
      <c r="BI40" s="868"/>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69"/>
      <c r="AL41" s="870"/>
      <c r="AM41" s="870"/>
      <c r="AN41" s="870"/>
      <c r="AO41" s="870"/>
      <c r="AP41" s="870"/>
      <c r="AQ41" s="870"/>
      <c r="AR41" s="870"/>
      <c r="AS41" s="870"/>
      <c r="AT41" s="870"/>
      <c r="AU41" s="870"/>
      <c r="AV41" s="870"/>
      <c r="AW41" s="870"/>
      <c r="AX41" s="870"/>
      <c r="AY41" s="870"/>
      <c r="AZ41" s="866"/>
      <c r="BA41" s="866"/>
      <c r="BB41" s="866"/>
      <c r="BC41" s="866"/>
      <c r="BD41" s="866"/>
      <c r="BE41" s="867"/>
      <c r="BF41" s="867"/>
      <c r="BG41" s="867"/>
      <c r="BH41" s="867"/>
      <c r="BI41" s="868"/>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69"/>
      <c r="AL42" s="870"/>
      <c r="AM42" s="870"/>
      <c r="AN42" s="870"/>
      <c r="AO42" s="870"/>
      <c r="AP42" s="870"/>
      <c r="AQ42" s="870"/>
      <c r="AR42" s="870"/>
      <c r="AS42" s="870"/>
      <c r="AT42" s="870"/>
      <c r="AU42" s="870"/>
      <c r="AV42" s="870"/>
      <c r="AW42" s="870"/>
      <c r="AX42" s="870"/>
      <c r="AY42" s="870"/>
      <c r="AZ42" s="866"/>
      <c r="BA42" s="866"/>
      <c r="BB42" s="866"/>
      <c r="BC42" s="866"/>
      <c r="BD42" s="866"/>
      <c r="BE42" s="867"/>
      <c r="BF42" s="867"/>
      <c r="BG42" s="867"/>
      <c r="BH42" s="867"/>
      <c r="BI42" s="868"/>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69"/>
      <c r="AL43" s="870"/>
      <c r="AM43" s="870"/>
      <c r="AN43" s="870"/>
      <c r="AO43" s="870"/>
      <c r="AP43" s="870"/>
      <c r="AQ43" s="870"/>
      <c r="AR43" s="870"/>
      <c r="AS43" s="870"/>
      <c r="AT43" s="870"/>
      <c r="AU43" s="870"/>
      <c r="AV43" s="870"/>
      <c r="AW43" s="870"/>
      <c r="AX43" s="870"/>
      <c r="AY43" s="870"/>
      <c r="AZ43" s="866"/>
      <c r="BA43" s="866"/>
      <c r="BB43" s="866"/>
      <c r="BC43" s="866"/>
      <c r="BD43" s="866"/>
      <c r="BE43" s="867"/>
      <c r="BF43" s="867"/>
      <c r="BG43" s="867"/>
      <c r="BH43" s="867"/>
      <c r="BI43" s="868"/>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69"/>
      <c r="AL44" s="870"/>
      <c r="AM44" s="870"/>
      <c r="AN44" s="870"/>
      <c r="AO44" s="870"/>
      <c r="AP44" s="870"/>
      <c r="AQ44" s="870"/>
      <c r="AR44" s="870"/>
      <c r="AS44" s="870"/>
      <c r="AT44" s="870"/>
      <c r="AU44" s="870"/>
      <c r="AV44" s="870"/>
      <c r="AW44" s="870"/>
      <c r="AX44" s="870"/>
      <c r="AY44" s="870"/>
      <c r="AZ44" s="866"/>
      <c r="BA44" s="866"/>
      <c r="BB44" s="866"/>
      <c r="BC44" s="866"/>
      <c r="BD44" s="866"/>
      <c r="BE44" s="867"/>
      <c r="BF44" s="867"/>
      <c r="BG44" s="867"/>
      <c r="BH44" s="867"/>
      <c r="BI44" s="868"/>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69"/>
      <c r="AL45" s="870"/>
      <c r="AM45" s="870"/>
      <c r="AN45" s="870"/>
      <c r="AO45" s="870"/>
      <c r="AP45" s="870"/>
      <c r="AQ45" s="870"/>
      <c r="AR45" s="870"/>
      <c r="AS45" s="870"/>
      <c r="AT45" s="870"/>
      <c r="AU45" s="870"/>
      <c r="AV45" s="870"/>
      <c r="AW45" s="870"/>
      <c r="AX45" s="870"/>
      <c r="AY45" s="870"/>
      <c r="AZ45" s="866"/>
      <c r="BA45" s="866"/>
      <c r="BB45" s="866"/>
      <c r="BC45" s="866"/>
      <c r="BD45" s="866"/>
      <c r="BE45" s="867"/>
      <c r="BF45" s="867"/>
      <c r="BG45" s="867"/>
      <c r="BH45" s="867"/>
      <c r="BI45" s="868"/>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69"/>
      <c r="AL46" s="870"/>
      <c r="AM46" s="870"/>
      <c r="AN46" s="870"/>
      <c r="AO46" s="870"/>
      <c r="AP46" s="870"/>
      <c r="AQ46" s="870"/>
      <c r="AR46" s="870"/>
      <c r="AS46" s="870"/>
      <c r="AT46" s="870"/>
      <c r="AU46" s="870"/>
      <c r="AV46" s="870"/>
      <c r="AW46" s="870"/>
      <c r="AX46" s="870"/>
      <c r="AY46" s="870"/>
      <c r="AZ46" s="866"/>
      <c r="BA46" s="866"/>
      <c r="BB46" s="866"/>
      <c r="BC46" s="866"/>
      <c r="BD46" s="866"/>
      <c r="BE46" s="867"/>
      <c r="BF46" s="867"/>
      <c r="BG46" s="867"/>
      <c r="BH46" s="867"/>
      <c r="BI46" s="868"/>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69"/>
      <c r="AL47" s="870"/>
      <c r="AM47" s="870"/>
      <c r="AN47" s="870"/>
      <c r="AO47" s="870"/>
      <c r="AP47" s="870"/>
      <c r="AQ47" s="870"/>
      <c r="AR47" s="870"/>
      <c r="AS47" s="870"/>
      <c r="AT47" s="870"/>
      <c r="AU47" s="870"/>
      <c r="AV47" s="870"/>
      <c r="AW47" s="870"/>
      <c r="AX47" s="870"/>
      <c r="AY47" s="870"/>
      <c r="AZ47" s="866"/>
      <c r="BA47" s="866"/>
      <c r="BB47" s="866"/>
      <c r="BC47" s="866"/>
      <c r="BD47" s="866"/>
      <c r="BE47" s="867"/>
      <c r="BF47" s="867"/>
      <c r="BG47" s="867"/>
      <c r="BH47" s="867"/>
      <c r="BI47" s="868"/>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69"/>
      <c r="AL48" s="870"/>
      <c r="AM48" s="870"/>
      <c r="AN48" s="870"/>
      <c r="AO48" s="870"/>
      <c r="AP48" s="870"/>
      <c r="AQ48" s="870"/>
      <c r="AR48" s="870"/>
      <c r="AS48" s="870"/>
      <c r="AT48" s="870"/>
      <c r="AU48" s="870"/>
      <c r="AV48" s="870"/>
      <c r="AW48" s="870"/>
      <c r="AX48" s="870"/>
      <c r="AY48" s="870"/>
      <c r="AZ48" s="866"/>
      <c r="BA48" s="866"/>
      <c r="BB48" s="866"/>
      <c r="BC48" s="866"/>
      <c r="BD48" s="866"/>
      <c r="BE48" s="867"/>
      <c r="BF48" s="867"/>
      <c r="BG48" s="867"/>
      <c r="BH48" s="867"/>
      <c r="BI48" s="868"/>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69"/>
      <c r="AL49" s="870"/>
      <c r="AM49" s="870"/>
      <c r="AN49" s="870"/>
      <c r="AO49" s="870"/>
      <c r="AP49" s="870"/>
      <c r="AQ49" s="870"/>
      <c r="AR49" s="870"/>
      <c r="AS49" s="870"/>
      <c r="AT49" s="870"/>
      <c r="AU49" s="870"/>
      <c r="AV49" s="870"/>
      <c r="AW49" s="870"/>
      <c r="AX49" s="870"/>
      <c r="AY49" s="870"/>
      <c r="AZ49" s="866"/>
      <c r="BA49" s="866"/>
      <c r="BB49" s="866"/>
      <c r="BC49" s="866"/>
      <c r="BD49" s="866"/>
      <c r="BE49" s="867"/>
      <c r="BF49" s="867"/>
      <c r="BG49" s="867"/>
      <c r="BH49" s="867"/>
      <c r="BI49" s="868"/>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7"/>
      <c r="BF50" s="867"/>
      <c r="BG50" s="867"/>
      <c r="BH50" s="867"/>
      <c r="BI50" s="868"/>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7"/>
      <c r="BF51" s="867"/>
      <c r="BG51" s="867"/>
      <c r="BH51" s="867"/>
      <c r="BI51" s="868"/>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7"/>
      <c r="BF52" s="867"/>
      <c r="BG52" s="867"/>
      <c r="BH52" s="867"/>
      <c r="BI52" s="868"/>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7"/>
      <c r="BF53" s="867"/>
      <c r="BG53" s="867"/>
      <c r="BH53" s="867"/>
      <c r="BI53" s="868"/>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7"/>
      <c r="BF54" s="867"/>
      <c r="BG54" s="867"/>
      <c r="BH54" s="867"/>
      <c r="BI54" s="868"/>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7"/>
      <c r="BF55" s="867"/>
      <c r="BG55" s="867"/>
      <c r="BH55" s="867"/>
      <c r="BI55" s="868"/>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7"/>
      <c r="BF56" s="867"/>
      <c r="BG56" s="867"/>
      <c r="BH56" s="867"/>
      <c r="BI56" s="868"/>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7"/>
      <c r="BF57" s="867"/>
      <c r="BG57" s="867"/>
      <c r="BH57" s="867"/>
      <c r="BI57" s="868"/>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7"/>
      <c r="BF58" s="867"/>
      <c r="BG58" s="867"/>
      <c r="BH58" s="867"/>
      <c r="BI58" s="868"/>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7"/>
      <c r="BF59" s="867"/>
      <c r="BG59" s="867"/>
      <c r="BH59" s="867"/>
      <c r="BI59" s="868"/>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7"/>
      <c r="BF60" s="867"/>
      <c r="BG60" s="867"/>
      <c r="BH60" s="867"/>
      <c r="BI60" s="868"/>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7"/>
      <c r="BF61" s="867"/>
      <c r="BG61" s="867"/>
      <c r="BH61" s="867"/>
      <c r="BI61" s="868"/>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7"/>
      <c r="BF62" s="867"/>
      <c r="BG62" s="867"/>
      <c r="BH62" s="867"/>
      <c r="BI62" s="868"/>
      <c r="BJ62" s="883" t="s">
        <v>398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377</v>
      </c>
      <c r="B63" s="825" t="s">
        <v>399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2420</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38.15" customHeight="1" x14ac:dyDescent="0.2">
      <c r="A66" s="763" t="s">
        <v>401</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402</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47.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4" t="s">
        <v>553</v>
      </c>
      <c r="C68" s="905"/>
      <c r="D68" s="905"/>
      <c r="E68" s="905"/>
      <c r="F68" s="905"/>
      <c r="G68" s="905"/>
      <c r="H68" s="905"/>
      <c r="I68" s="905"/>
      <c r="J68" s="905"/>
      <c r="K68" s="905"/>
      <c r="L68" s="905"/>
      <c r="M68" s="905"/>
      <c r="N68" s="905"/>
      <c r="O68" s="905"/>
      <c r="P68" s="906"/>
      <c r="Q68" s="907">
        <v>14983</v>
      </c>
      <c r="R68" s="908"/>
      <c r="S68" s="908"/>
      <c r="T68" s="908"/>
      <c r="U68" s="908"/>
      <c r="V68" s="908">
        <v>14962</v>
      </c>
      <c r="W68" s="908"/>
      <c r="X68" s="908"/>
      <c r="Y68" s="908"/>
      <c r="Z68" s="908"/>
      <c r="AA68" s="908">
        <v>20</v>
      </c>
      <c r="AB68" s="908"/>
      <c r="AC68" s="908"/>
      <c r="AD68" s="908"/>
      <c r="AE68" s="908"/>
      <c r="AF68" s="908">
        <v>20</v>
      </c>
      <c r="AG68" s="908"/>
      <c r="AH68" s="908"/>
      <c r="AI68" s="908"/>
      <c r="AJ68" s="908"/>
      <c r="AK68" s="908">
        <v>196</v>
      </c>
      <c r="AL68" s="908"/>
      <c r="AM68" s="908"/>
      <c r="AN68" s="908"/>
      <c r="AO68" s="908"/>
      <c r="AP68" s="870" t="s">
        <v>551</v>
      </c>
      <c r="AQ68" s="870"/>
      <c r="AR68" s="870"/>
      <c r="AS68" s="870"/>
      <c r="AT68" s="870"/>
      <c r="AU68" s="870" t="s">
        <v>551</v>
      </c>
      <c r="AV68" s="870"/>
      <c r="AW68" s="870"/>
      <c r="AX68" s="870"/>
      <c r="AY68" s="870"/>
      <c r="AZ68" s="902"/>
      <c r="BA68" s="902"/>
      <c r="BB68" s="902"/>
      <c r="BC68" s="902"/>
      <c r="BD68" s="903"/>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554</v>
      </c>
      <c r="C69" s="910"/>
      <c r="D69" s="910"/>
      <c r="E69" s="910"/>
      <c r="F69" s="910"/>
      <c r="G69" s="910"/>
      <c r="H69" s="910"/>
      <c r="I69" s="910"/>
      <c r="J69" s="910"/>
      <c r="K69" s="910"/>
      <c r="L69" s="910"/>
      <c r="M69" s="910"/>
      <c r="N69" s="910"/>
      <c r="O69" s="910"/>
      <c r="P69" s="911"/>
      <c r="Q69" s="912">
        <v>85</v>
      </c>
      <c r="R69" s="870"/>
      <c r="S69" s="870"/>
      <c r="T69" s="870"/>
      <c r="U69" s="870"/>
      <c r="V69" s="870">
        <v>85</v>
      </c>
      <c r="W69" s="870"/>
      <c r="X69" s="870"/>
      <c r="Y69" s="870"/>
      <c r="Z69" s="870"/>
      <c r="AA69" s="870">
        <v>1</v>
      </c>
      <c r="AB69" s="870"/>
      <c r="AC69" s="870"/>
      <c r="AD69" s="870"/>
      <c r="AE69" s="870"/>
      <c r="AF69" s="870">
        <v>1</v>
      </c>
      <c r="AG69" s="870"/>
      <c r="AH69" s="870"/>
      <c r="AI69" s="870"/>
      <c r="AJ69" s="870"/>
      <c r="AK69" s="870">
        <v>12</v>
      </c>
      <c r="AL69" s="870"/>
      <c r="AM69" s="870"/>
      <c r="AN69" s="870"/>
      <c r="AO69" s="870"/>
      <c r="AP69" s="870" t="s">
        <v>551</v>
      </c>
      <c r="AQ69" s="870"/>
      <c r="AR69" s="870"/>
      <c r="AS69" s="870"/>
      <c r="AT69" s="870"/>
      <c r="AU69" s="870" t="s">
        <v>551</v>
      </c>
      <c r="AV69" s="870"/>
      <c r="AW69" s="870"/>
      <c r="AX69" s="870"/>
      <c r="AY69" s="870"/>
      <c r="AZ69" s="867"/>
      <c r="BA69" s="867"/>
      <c r="BB69" s="867"/>
      <c r="BC69" s="867"/>
      <c r="BD69" s="868"/>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555</v>
      </c>
      <c r="C70" s="910"/>
      <c r="D70" s="910"/>
      <c r="E70" s="910"/>
      <c r="F70" s="910"/>
      <c r="G70" s="910"/>
      <c r="H70" s="910"/>
      <c r="I70" s="910"/>
      <c r="J70" s="910"/>
      <c r="K70" s="910"/>
      <c r="L70" s="910"/>
      <c r="M70" s="910"/>
      <c r="N70" s="910"/>
      <c r="O70" s="910"/>
      <c r="P70" s="911"/>
      <c r="Q70" s="912">
        <v>2008</v>
      </c>
      <c r="R70" s="870"/>
      <c r="S70" s="870"/>
      <c r="T70" s="870"/>
      <c r="U70" s="870"/>
      <c r="V70" s="870">
        <v>1931</v>
      </c>
      <c r="W70" s="870"/>
      <c r="X70" s="870"/>
      <c r="Y70" s="870"/>
      <c r="Z70" s="870"/>
      <c r="AA70" s="870">
        <v>76</v>
      </c>
      <c r="AB70" s="870"/>
      <c r="AC70" s="870"/>
      <c r="AD70" s="870"/>
      <c r="AE70" s="870"/>
      <c r="AF70" s="870">
        <v>76</v>
      </c>
      <c r="AG70" s="870"/>
      <c r="AH70" s="870"/>
      <c r="AI70" s="870"/>
      <c r="AJ70" s="870"/>
      <c r="AK70" s="870" t="s">
        <v>551</v>
      </c>
      <c r="AL70" s="870"/>
      <c r="AM70" s="870"/>
      <c r="AN70" s="870"/>
      <c r="AO70" s="870"/>
      <c r="AP70" s="870">
        <v>2382</v>
      </c>
      <c r="AQ70" s="870"/>
      <c r="AR70" s="870"/>
      <c r="AS70" s="870"/>
      <c r="AT70" s="870"/>
      <c r="AU70" s="870">
        <v>1539</v>
      </c>
      <c r="AV70" s="870"/>
      <c r="AW70" s="870"/>
      <c r="AX70" s="870"/>
      <c r="AY70" s="870"/>
      <c r="AZ70" s="867"/>
      <c r="BA70" s="867"/>
      <c r="BB70" s="867"/>
      <c r="BC70" s="867"/>
      <c r="BD70" s="868"/>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556</v>
      </c>
      <c r="C71" s="910"/>
      <c r="D71" s="910"/>
      <c r="E71" s="910"/>
      <c r="F71" s="910"/>
      <c r="G71" s="910"/>
      <c r="H71" s="910"/>
      <c r="I71" s="910"/>
      <c r="J71" s="910"/>
      <c r="K71" s="910"/>
      <c r="L71" s="910"/>
      <c r="M71" s="910"/>
      <c r="N71" s="910"/>
      <c r="O71" s="910"/>
      <c r="P71" s="911"/>
      <c r="Q71" s="912">
        <v>199</v>
      </c>
      <c r="R71" s="870"/>
      <c r="S71" s="870"/>
      <c r="T71" s="870"/>
      <c r="U71" s="870"/>
      <c r="V71" s="870">
        <v>194</v>
      </c>
      <c r="W71" s="870"/>
      <c r="X71" s="870"/>
      <c r="Y71" s="870"/>
      <c r="Z71" s="870"/>
      <c r="AA71" s="870">
        <v>5</v>
      </c>
      <c r="AB71" s="870"/>
      <c r="AC71" s="870"/>
      <c r="AD71" s="870"/>
      <c r="AE71" s="870"/>
      <c r="AF71" s="870">
        <v>714</v>
      </c>
      <c r="AG71" s="870"/>
      <c r="AH71" s="870"/>
      <c r="AI71" s="870"/>
      <c r="AJ71" s="870"/>
      <c r="AK71" s="870" t="s">
        <v>551</v>
      </c>
      <c r="AL71" s="870"/>
      <c r="AM71" s="870"/>
      <c r="AN71" s="870"/>
      <c r="AO71" s="870"/>
      <c r="AP71" s="870">
        <v>436</v>
      </c>
      <c r="AQ71" s="870"/>
      <c r="AR71" s="870"/>
      <c r="AS71" s="870"/>
      <c r="AT71" s="870"/>
      <c r="AU71" s="870">
        <v>39</v>
      </c>
      <c r="AV71" s="870"/>
      <c r="AW71" s="870"/>
      <c r="AX71" s="870"/>
      <c r="AY71" s="870"/>
      <c r="AZ71" s="867"/>
      <c r="BA71" s="867"/>
      <c r="BB71" s="867"/>
      <c r="BC71" s="867"/>
      <c r="BD71" s="868"/>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557</v>
      </c>
      <c r="C72" s="910"/>
      <c r="D72" s="910"/>
      <c r="E72" s="910"/>
      <c r="F72" s="910"/>
      <c r="G72" s="910"/>
      <c r="H72" s="910"/>
      <c r="I72" s="910"/>
      <c r="J72" s="910"/>
      <c r="K72" s="910"/>
      <c r="L72" s="910"/>
      <c r="M72" s="910"/>
      <c r="N72" s="910"/>
      <c r="O72" s="910"/>
      <c r="P72" s="911"/>
      <c r="Q72" s="912">
        <v>452</v>
      </c>
      <c r="R72" s="870"/>
      <c r="S72" s="870"/>
      <c r="T72" s="870"/>
      <c r="U72" s="870"/>
      <c r="V72" s="870">
        <v>233</v>
      </c>
      <c r="W72" s="870"/>
      <c r="X72" s="870"/>
      <c r="Y72" s="870"/>
      <c r="Z72" s="870"/>
      <c r="AA72" s="870">
        <v>220</v>
      </c>
      <c r="AB72" s="870"/>
      <c r="AC72" s="870"/>
      <c r="AD72" s="870"/>
      <c r="AE72" s="870"/>
      <c r="AF72" s="870">
        <v>220</v>
      </c>
      <c r="AG72" s="870"/>
      <c r="AH72" s="870"/>
      <c r="AI72" s="870"/>
      <c r="AJ72" s="870"/>
      <c r="AK72" s="870" t="s">
        <v>551</v>
      </c>
      <c r="AL72" s="870"/>
      <c r="AM72" s="870"/>
      <c r="AN72" s="870"/>
      <c r="AO72" s="870"/>
      <c r="AP72" s="870" t="s">
        <v>551</v>
      </c>
      <c r="AQ72" s="870"/>
      <c r="AR72" s="870"/>
      <c r="AS72" s="870"/>
      <c r="AT72" s="870"/>
      <c r="AU72" s="870" t="s">
        <v>551</v>
      </c>
      <c r="AV72" s="870"/>
      <c r="AW72" s="870"/>
      <c r="AX72" s="870"/>
      <c r="AY72" s="870"/>
      <c r="AZ72" s="867"/>
      <c r="BA72" s="867"/>
      <c r="BB72" s="867"/>
      <c r="BC72" s="867"/>
      <c r="BD72" s="868"/>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558</v>
      </c>
      <c r="C73" s="910"/>
      <c r="D73" s="910"/>
      <c r="E73" s="910"/>
      <c r="F73" s="910"/>
      <c r="G73" s="910"/>
      <c r="H73" s="910"/>
      <c r="I73" s="910"/>
      <c r="J73" s="910"/>
      <c r="K73" s="910"/>
      <c r="L73" s="910"/>
      <c r="M73" s="910"/>
      <c r="N73" s="910"/>
      <c r="O73" s="910"/>
      <c r="P73" s="911"/>
      <c r="Q73" s="912">
        <v>1440</v>
      </c>
      <c r="R73" s="870"/>
      <c r="S73" s="870"/>
      <c r="T73" s="870"/>
      <c r="U73" s="870"/>
      <c r="V73" s="870">
        <v>1433</v>
      </c>
      <c r="W73" s="870"/>
      <c r="X73" s="870"/>
      <c r="Y73" s="870"/>
      <c r="Z73" s="870"/>
      <c r="AA73" s="870">
        <v>7</v>
      </c>
      <c r="AB73" s="870"/>
      <c r="AC73" s="870"/>
      <c r="AD73" s="870"/>
      <c r="AE73" s="870"/>
      <c r="AF73" s="870">
        <v>7</v>
      </c>
      <c r="AG73" s="870"/>
      <c r="AH73" s="870"/>
      <c r="AI73" s="870"/>
      <c r="AJ73" s="870"/>
      <c r="AK73" s="870" t="s">
        <v>551</v>
      </c>
      <c r="AL73" s="870"/>
      <c r="AM73" s="870"/>
      <c r="AN73" s="870"/>
      <c r="AO73" s="870"/>
      <c r="AP73" s="870" t="s">
        <v>551</v>
      </c>
      <c r="AQ73" s="870"/>
      <c r="AR73" s="870"/>
      <c r="AS73" s="870"/>
      <c r="AT73" s="870"/>
      <c r="AU73" s="870" t="s">
        <v>551</v>
      </c>
      <c r="AV73" s="870"/>
      <c r="AW73" s="870"/>
      <c r="AX73" s="870"/>
      <c r="AY73" s="870"/>
      <c r="AZ73" s="867"/>
      <c r="BA73" s="867"/>
      <c r="BB73" s="867"/>
      <c r="BC73" s="867"/>
      <c r="BD73" s="868"/>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559</v>
      </c>
      <c r="C74" s="910"/>
      <c r="D74" s="910"/>
      <c r="E74" s="910"/>
      <c r="F74" s="910"/>
      <c r="G74" s="910"/>
      <c r="H74" s="910"/>
      <c r="I74" s="910"/>
      <c r="J74" s="910"/>
      <c r="K74" s="910"/>
      <c r="L74" s="910"/>
      <c r="M74" s="910"/>
      <c r="N74" s="910"/>
      <c r="O74" s="910"/>
      <c r="P74" s="911"/>
      <c r="Q74" s="912">
        <v>388762</v>
      </c>
      <c r="R74" s="870"/>
      <c r="S74" s="870"/>
      <c r="T74" s="870"/>
      <c r="U74" s="870"/>
      <c r="V74" s="870">
        <v>379528</v>
      </c>
      <c r="W74" s="870"/>
      <c r="X74" s="870"/>
      <c r="Y74" s="870"/>
      <c r="Z74" s="870"/>
      <c r="AA74" s="870">
        <v>9234</v>
      </c>
      <c r="AB74" s="870"/>
      <c r="AC74" s="870"/>
      <c r="AD74" s="870"/>
      <c r="AE74" s="870"/>
      <c r="AF74" s="870">
        <v>8886</v>
      </c>
      <c r="AG74" s="870"/>
      <c r="AH74" s="870"/>
      <c r="AI74" s="870"/>
      <c r="AJ74" s="870"/>
      <c r="AK74" s="870">
        <v>3256</v>
      </c>
      <c r="AL74" s="870"/>
      <c r="AM74" s="870"/>
      <c r="AN74" s="870"/>
      <c r="AO74" s="870"/>
      <c r="AP74" s="870" t="s">
        <v>551</v>
      </c>
      <c r="AQ74" s="870"/>
      <c r="AR74" s="870"/>
      <c r="AS74" s="870"/>
      <c r="AT74" s="870"/>
      <c r="AU74" s="870" t="s">
        <v>551</v>
      </c>
      <c r="AV74" s="870"/>
      <c r="AW74" s="870"/>
      <c r="AX74" s="870"/>
      <c r="AY74" s="870"/>
      <c r="AZ74" s="867"/>
      <c r="BA74" s="867"/>
      <c r="BB74" s="867"/>
      <c r="BC74" s="867"/>
      <c r="BD74" s="868"/>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69"/>
      <c r="V75" s="915"/>
      <c r="W75" s="914"/>
      <c r="X75" s="914"/>
      <c r="Y75" s="914"/>
      <c r="Z75" s="869"/>
      <c r="AA75" s="915"/>
      <c r="AB75" s="914"/>
      <c r="AC75" s="914"/>
      <c r="AD75" s="914"/>
      <c r="AE75" s="869"/>
      <c r="AF75" s="915"/>
      <c r="AG75" s="914"/>
      <c r="AH75" s="914"/>
      <c r="AI75" s="914"/>
      <c r="AJ75" s="869"/>
      <c r="AK75" s="915"/>
      <c r="AL75" s="914"/>
      <c r="AM75" s="914"/>
      <c r="AN75" s="914"/>
      <c r="AO75" s="869"/>
      <c r="AP75" s="915"/>
      <c r="AQ75" s="914"/>
      <c r="AR75" s="914"/>
      <c r="AS75" s="914"/>
      <c r="AT75" s="869"/>
      <c r="AU75" s="915"/>
      <c r="AV75" s="914"/>
      <c r="AW75" s="914"/>
      <c r="AX75" s="914"/>
      <c r="AY75" s="869"/>
      <c r="AZ75" s="867"/>
      <c r="BA75" s="867"/>
      <c r="BB75" s="867"/>
      <c r="BC75" s="867"/>
      <c r="BD75" s="868"/>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69"/>
      <c r="V76" s="915"/>
      <c r="W76" s="914"/>
      <c r="X76" s="914"/>
      <c r="Y76" s="914"/>
      <c r="Z76" s="869"/>
      <c r="AA76" s="915"/>
      <c r="AB76" s="914"/>
      <c r="AC76" s="914"/>
      <c r="AD76" s="914"/>
      <c r="AE76" s="869"/>
      <c r="AF76" s="915"/>
      <c r="AG76" s="914"/>
      <c r="AH76" s="914"/>
      <c r="AI76" s="914"/>
      <c r="AJ76" s="869"/>
      <c r="AK76" s="915"/>
      <c r="AL76" s="914"/>
      <c r="AM76" s="914"/>
      <c r="AN76" s="914"/>
      <c r="AO76" s="869"/>
      <c r="AP76" s="915"/>
      <c r="AQ76" s="914"/>
      <c r="AR76" s="914"/>
      <c r="AS76" s="914"/>
      <c r="AT76" s="869"/>
      <c r="AU76" s="915"/>
      <c r="AV76" s="914"/>
      <c r="AW76" s="914"/>
      <c r="AX76" s="914"/>
      <c r="AY76" s="869"/>
      <c r="AZ76" s="867"/>
      <c r="BA76" s="867"/>
      <c r="BB76" s="867"/>
      <c r="BC76" s="867"/>
      <c r="BD76" s="868"/>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69"/>
      <c r="V77" s="915"/>
      <c r="W77" s="914"/>
      <c r="X77" s="914"/>
      <c r="Y77" s="914"/>
      <c r="Z77" s="869"/>
      <c r="AA77" s="915"/>
      <c r="AB77" s="914"/>
      <c r="AC77" s="914"/>
      <c r="AD77" s="914"/>
      <c r="AE77" s="869"/>
      <c r="AF77" s="915"/>
      <c r="AG77" s="914"/>
      <c r="AH77" s="914"/>
      <c r="AI77" s="914"/>
      <c r="AJ77" s="869"/>
      <c r="AK77" s="915"/>
      <c r="AL77" s="914"/>
      <c r="AM77" s="914"/>
      <c r="AN77" s="914"/>
      <c r="AO77" s="869"/>
      <c r="AP77" s="915"/>
      <c r="AQ77" s="914"/>
      <c r="AR77" s="914"/>
      <c r="AS77" s="914"/>
      <c r="AT77" s="869"/>
      <c r="AU77" s="915"/>
      <c r="AV77" s="914"/>
      <c r="AW77" s="914"/>
      <c r="AX77" s="914"/>
      <c r="AY77" s="869"/>
      <c r="AZ77" s="867"/>
      <c r="BA77" s="867"/>
      <c r="BB77" s="867"/>
      <c r="BC77" s="867"/>
      <c r="BD77" s="868"/>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70"/>
      <c r="S78" s="870"/>
      <c r="T78" s="870"/>
      <c r="U78" s="870"/>
      <c r="V78" s="870"/>
      <c r="W78" s="870"/>
      <c r="X78" s="870"/>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0"/>
      <c r="AY78" s="870"/>
      <c r="AZ78" s="867"/>
      <c r="BA78" s="867"/>
      <c r="BB78" s="867"/>
      <c r="BC78" s="867"/>
      <c r="BD78" s="868"/>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70"/>
      <c r="S79" s="870"/>
      <c r="T79" s="870"/>
      <c r="U79" s="870"/>
      <c r="V79" s="870"/>
      <c r="W79" s="870"/>
      <c r="X79" s="870"/>
      <c r="Y79" s="870"/>
      <c r="Z79" s="870"/>
      <c r="AA79" s="870"/>
      <c r="AB79" s="870"/>
      <c r="AC79" s="870"/>
      <c r="AD79" s="870"/>
      <c r="AE79" s="870"/>
      <c r="AF79" s="870"/>
      <c r="AG79" s="870"/>
      <c r="AH79" s="870"/>
      <c r="AI79" s="870"/>
      <c r="AJ79" s="870"/>
      <c r="AK79" s="870"/>
      <c r="AL79" s="870"/>
      <c r="AM79" s="870"/>
      <c r="AN79" s="870"/>
      <c r="AO79" s="870"/>
      <c r="AP79" s="870"/>
      <c r="AQ79" s="870"/>
      <c r="AR79" s="870"/>
      <c r="AS79" s="870"/>
      <c r="AT79" s="870"/>
      <c r="AU79" s="870"/>
      <c r="AV79" s="870"/>
      <c r="AW79" s="870"/>
      <c r="AX79" s="870"/>
      <c r="AY79" s="870"/>
      <c r="AZ79" s="867"/>
      <c r="BA79" s="867"/>
      <c r="BB79" s="867"/>
      <c r="BC79" s="867"/>
      <c r="BD79" s="868"/>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70"/>
      <c r="S80" s="870"/>
      <c r="T80" s="870"/>
      <c r="U80" s="870"/>
      <c r="V80" s="870"/>
      <c r="W80" s="870"/>
      <c r="X80" s="870"/>
      <c r="Y80" s="870"/>
      <c r="Z80" s="870"/>
      <c r="AA80" s="870"/>
      <c r="AB80" s="870"/>
      <c r="AC80" s="870"/>
      <c r="AD80" s="870"/>
      <c r="AE80" s="870"/>
      <c r="AF80" s="870"/>
      <c r="AG80" s="870"/>
      <c r="AH80" s="870"/>
      <c r="AI80" s="870"/>
      <c r="AJ80" s="870"/>
      <c r="AK80" s="870"/>
      <c r="AL80" s="870"/>
      <c r="AM80" s="870"/>
      <c r="AN80" s="870"/>
      <c r="AO80" s="870"/>
      <c r="AP80" s="870"/>
      <c r="AQ80" s="870"/>
      <c r="AR80" s="870"/>
      <c r="AS80" s="870"/>
      <c r="AT80" s="870"/>
      <c r="AU80" s="870"/>
      <c r="AV80" s="870"/>
      <c r="AW80" s="870"/>
      <c r="AX80" s="870"/>
      <c r="AY80" s="870"/>
      <c r="AZ80" s="867"/>
      <c r="BA80" s="867"/>
      <c r="BB80" s="867"/>
      <c r="BC80" s="867"/>
      <c r="BD80" s="868"/>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70"/>
      <c r="S81" s="870"/>
      <c r="T81" s="870"/>
      <c r="U81" s="870"/>
      <c r="V81" s="870"/>
      <c r="W81" s="870"/>
      <c r="X81" s="870"/>
      <c r="Y81" s="870"/>
      <c r="Z81" s="870"/>
      <c r="AA81" s="870"/>
      <c r="AB81" s="870"/>
      <c r="AC81" s="870"/>
      <c r="AD81" s="870"/>
      <c r="AE81" s="870"/>
      <c r="AF81" s="870"/>
      <c r="AG81" s="870"/>
      <c r="AH81" s="870"/>
      <c r="AI81" s="870"/>
      <c r="AJ81" s="870"/>
      <c r="AK81" s="870"/>
      <c r="AL81" s="870"/>
      <c r="AM81" s="870"/>
      <c r="AN81" s="870"/>
      <c r="AO81" s="870"/>
      <c r="AP81" s="870"/>
      <c r="AQ81" s="870"/>
      <c r="AR81" s="870"/>
      <c r="AS81" s="870"/>
      <c r="AT81" s="870"/>
      <c r="AU81" s="870"/>
      <c r="AV81" s="870"/>
      <c r="AW81" s="870"/>
      <c r="AX81" s="870"/>
      <c r="AY81" s="870"/>
      <c r="AZ81" s="867"/>
      <c r="BA81" s="867"/>
      <c r="BB81" s="867"/>
      <c r="BC81" s="867"/>
      <c r="BD81" s="868"/>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70"/>
      <c r="S82" s="870"/>
      <c r="T82" s="870"/>
      <c r="U82" s="870"/>
      <c r="V82" s="870"/>
      <c r="W82" s="870"/>
      <c r="X82" s="870"/>
      <c r="Y82" s="870"/>
      <c r="Z82" s="870"/>
      <c r="AA82" s="870"/>
      <c r="AB82" s="870"/>
      <c r="AC82" s="870"/>
      <c r="AD82" s="870"/>
      <c r="AE82" s="870"/>
      <c r="AF82" s="870"/>
      <c r="AG82" s="870"/>
      <c r="AH82" s="870"/>
      <c r="AI82" s="870"/>
      <c r="AJ82" s="870"/>
      <c r="AK82" s="870"/>
      <c r="AL82" s="870"/>
      <c r="AM82" s="870"/>
      <c r="AN82" s="870"/>
      <c r="AO82" s="870"/>
      <c r="AP82" s="870"/>
      <c r="AQ82" s="870"/>
      <c r="AR82" s="870"/>
      <c r="AS82" s="870"/>
      <c r="AT82" s="870"/>
      <c r="AU82" s="870"/>
      <c r="AV82" s="870"/>
      <c r="AW82" s="870"/>
      <c r="AX82" s="870"/>
      <c r="AY82" s="870"/>
      <c r="AZ82" s="867"/>
      <c r="BA82" s="867"/>
      <c r="BB82" s="867"/>
      <c r="BC82" s="867"/>
      <c r="BD82" s="868"/>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70"/>
      <c r="S83" s="870"/>
      <c r="T83" s="870"/>
      <c r="U83" s="870"/>
      <c r="V83" s="870"/>
      <c r="W83" s="870"/>
      <c r="X83" s="870"/>
      <c r="Y83" s="870"/>
      <c r="Z83" s="870"/>
      <c r="AA83" s="870"/>
      <c r="AB83" s="870"/>
      <c r="AC83" s="870"/>
      <c r="AD83" s="870"/>
      <c r="AE83" s="870"/>
      <c r="AF83" s="870"/>
      <c r="AG83" s="870"/>
      <c r="AH83" s="870"/>
      <c r="AI83" s="870"/>
      <c r="AJ83" s="870"/>
      <c r="AK83" s="870"/>
      <c r="AL83" s="870"/>
      <c r="AM83" s="870"/>
      <c r="AN83" s="870"/>
      <c r="AO83" s="870"/>
      <c r="AP83" s="870"/>
      <c r="AQ83" s="870"/>
      <c r="AR83" s="870"/>
      <c r="AS83" s="870"/>
      <c r="AT83" s="870"/>
      <c r="AU83" s="870"/>
      <c r="AV83" s="870"/>
      <c r="AW83" s="870"/>
      <c r="AX83" s="870"/>
      <c r="AY83" s="870"/>
      <c r="AZ83" s="867"/>
      <c r="BA83" s="867"/>
      <c r="BB83" s="867"/>
      <c r="BC83" s="867"/>
      <c r="BD83" s="868"/>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70"/>
      <c r="S84" s="870"/>
      <c r="T84" s="870"/>
      <c r="U84" s="870"/>
      <c r="V84" s="870"/>
      <c r="W84" s="870"/>
      <c r="X84" s="870"/>
      <c r="Y84" s="870"/>
      <c r="Z84" s="870"/>
      <c r="AA84" s="870"/>
      <c r="AB84" s="870"/>
      <c r="AC84" s="870"/>
      <c r="AD84" s="870"/>
      <c r="AE84" s="870"/>
      <c r="AF84" s="870"/>
      <c r="AG84" s="870"/>
      <c r="AH84" s="870"/>
      <c r="AI84" s="870"/>
      <c r="AJ84" s="870"/>
      <c r="AK84" s="870"/>
      <c r="AL84" s="870"/>
      <c r="AM84" s="870"/>
      <c r="AN84" s="870"/>
      <c r="AO84" s="870"/>
      <c r="AP84" s="870"/>
      <c r="AQ84" s="870"/>
      <c r="AR84" s="870"/>
      <c r="AS84" s="870"/>
      <c r="AT84" s="870"/>
      <c r="AU84" s="870"/>
      <c r="AV84" s="870"/>
      <c r="AW84" s="870"/>
      <c r="AX84" s="870"/>
      <c r="AY84" s="870"/>
      <c r="AZ84" s="867"/>
      <c r="BA84" s="867"/>
      <c r="BB84" s="867"/>
      <c r="BC84" s="867"/>
      <c r="BD84" s="868"/>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70"/>
      <c r="S85" s="870"/>
      <c r="T85" s="870"/>
      <c r="U85" s="870"/>
      <c r="V85" s="870"/>
      <c r="W85" s="870"/>
      <c r="X85" s="870"/>
      <c r="Y85" s="870"/>
      <c r="Z85" s="870"/>
      <c r="AA85" s="870"/>
      <c r="AB85" s="870"/>
      <c r="AC85" s="870"/>
      <c r="AD85" s="870"/>
      <c r="AE85" s="870"/>
      <c r="AF85" s="870"/>
      <c r="AG85" s="870"/>
      <c r="AH85" s="870"/>
      <c r="AI85" s="870"/>
      <c r="AJ85" s="870"/>
      <c r="AK85" s="870"/>
      <c r="AL85" s="870"/>
      <c r="AM85" s="870"/>
      <c r="AN85" s="870"/>
      <c r="AO85" s="870"/>
      <c r="AP85" s="870"/>
      <c r="AQ85" s="870"/>
      <c r="AR85" s="870"/>
      <c r="AS85" s="870"/>
      <c r="AT85" s="870"/>
      <c r="AU85" s="870"/>
      <c r="AV85" s="870"/>
      <c r="AW85" s="870"/>
      <c r="AX85" s="870"/>
      <c r="AY85" s="870"/>
      <c r="AZ85" s="867"/>
      <c r="BA85" s="867"/>
      <c r="BB85" s="867"/>
      <c r="BC85" s="867"/>
      <c r="BD85" s="868"/>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70"/>
      <c r="S86" s="870"/>
      <c r="T86" s="870"/>
      <c r="U86" s="870"/>
      <c r="V86" s="870"/>
      <c r="W86" s="870"/>
      <c r="X86" s="870"/>
      <c r="Y86" s="870"/>
      <c r="Z86" s="870"/>
      <c r="AA86" s="870"/>
      <c r="AB86" s="870"/>
      <c r="AC86" s="870"/>
      <c r="AD86" s="870"/>
      <c r="AE86" s="870"/>
      <c r="AF86" s="870"/>
      <c r="AG86" s="870"/>
      <c r="AH86" s="870"/>
      <c r="AI86" s="870"/>
      <c r="AJ86" s="870"/>
      <c r="AK86" s="870"/>
      <c r="AL86" s="870"/>
      <c r="AM86" s="870"/>
      <c r="AN86" s="870"/>
      <c r="AO86" s="870"/>
      <c r="AP86" s="870"/>
      <c r="AQ86" s="870"/>
      <c r="AR86" s="870"/>
      <c r="AS86" s="870"/>
      <c r="AT86" s="870"/>
      <c r="AU86" s="870"/>
      <c r="AV86" s="870"/>
      <c r="AW86" s="870"/>
      <c r="AX86" s="870"/>
      <c r="AY86" s="870"/>
      <c r="AZ86" s="867"/>
      <c r="BA86" s="867"/>
      <c r="BB86" s="867"/>
      <c r="BC86" s="867"/>
      <c r="BD86" s="868"/>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377</v>
      </c>
      <c r="B88" s="825" t="s">
        <v>403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9924</v>
      </c>
      <c r="AG88" s="880"/>
      <c r="AH88" s="880"/>
      <c r="AI88" s="880"/>
      <c r="AJ88" s="880"/>
      <c r="AK88" s="877"/>
      <c r="AL88" s="877"/>
      <c r="AM88" s="877"/>
      <c r="AN88" s="877"/>
      <c r="AO88" s="877"/>
      <c r="AP88" s="880">
        <v>2818</v>
      </c>
      <c r="AQ88" s="880"/>
      <c r="AR88" s="880"/>
      <c r="AS88" s="880"/>
      <c r="AT88" s="880"/>
      <c r="AU88" s="880">
        <v>1578</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5</v>
      </c>
      <c r="CS102" s="888"/>
      <c r="CT102" s="888"/>
      <c r="CU102" s="888"/>
      <c r="CV102" s="927"/>
      <c r="CW102" s="926" t="s">
        <v>550</v>
      </c>
      <c r="CX102" s="888"/>
      <c r="CY102" s="888"/>
      <c r="CZ102" s="888"/>
      <c r="DA102" s="927"/>
      <c r="DB102" s="926" t="s">
        <v>550</v>
      </c>
      <c r="DC102" s="888"/>
      <c r="DD102" s="888"/>
      <c r="DE102" s="888"/>
      <c r="DF102" s="927"/>
      <c r="DG102" s="926" t="s">
        <v>550</v>
      </c>
      <c r="DH102" s="888"/>
      <c r="DI102" s="888"/>
      <c r="DJ102" s="888"/>
      <c r="DK102" s="927"/>
      <c r="DL102" s="926" t="s">
        <v>550</v>
      </c>
      <c r="DM102" s="888"/>
      <c r="DN102" s="888"/>
      <c r="DO102" s="888"/>
      <c r="DP102" s="927"/>
      <c r="DQ102" s="926" t="s">
        <v>550</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412</v>
      </c>
      <c r="AB109" s="929"/>
      <c r="AC109" s="929"/>
      <c r="AD109" s="929"/>
      <c r="AE109" s="930"/>
      <c r="AF109" s="928" t="s">
        <v>413</v>
      </c>
      <c r="AG109" s="929"/>
      <c r="AH109" s="929"/>
      <c r="AI109" s="929"/>
      <c r="AJ109" s="930"/>
      <c r="AK109" s="928" t="s">
        <v>294</v>
      </c>
      <c r="AL109" s="929"/>
      <c r="AM109" s="929"/>
      <c r="AN109" s="929"/>
      <c r="AO109" s="930"/>
      <c r="AP109" s="928" t="s">
        <v>414</v>
      </c>
      <c r="AQ109" s="929"/>
      <c r="AR109" s="929"/>
      <c r="AS109" s="929"/>
      <c r="AT109" s="931"/>
      <c r="AU109" s="948" t="s">
        <v>411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412</v>
      </c>
      <c r="BR109" s="929"/>
      <c r="BS109" s="929"/>
      <c r="BT109" s="929"/>
      <c r="BU109" s="930"/>
      <c r="BV109" s="928" t="s">
        <v>413</v>
      </c>
      <c r="BW109" s="929"/>
      <c r="BX109" s="929"/>
      <c r="BY109" s="929"/>
      <c r="BZ109" s="930"/>
      <c r="CA109" s="928" t="s">
        <v>294</v>
      </c>
      <c r="CB109" s="929"/>
      <c r="CC109" s="929"/>
      <c r="CD109" s="929"/>
      <c r="CE109" s="930"/>
      <c r="CF109" s="949" t="s">
        <v>414</v>
      </c>
      <c r="CG109" s="949"/>
      <c r="CH109" s="949"/>
      <c r="CI109" s="949"/>
      <c r="CJ109" s="949"/>
      <c r="CK109" s="928" t="s">
        <v>415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412</v>
      </c>
      <c r="DH109" s="929"/>
      <c r="DI109" s="929"/>
      <c r="DJ109" s="929"/>
      <c r="DK109" s="930"/>
      <c r="DL109" s="928" t="s">
        <v>413</v>
      </c>
      <c r="DM109" s="929"/>
      <c r="DN109" s="929"/>
      <c r="DO109" s="929"/>
      <c r="DP109" s="930"/>
      <c r="DQ109" s="928" t="s">
        <v>294</v>
      </c>
      <c r="DR109" s="929"/>
      <c r="DS109" s="929"/>
      <c r="DT109" s="929"/>
      <c r="DU109" s="930"/>
      <c r="DV109" s="928" t="s">
        <v>414</v>
      </c>
      <c r="DW109" s="929"/>
      <c r="DX109" s="929"/>
      <c r="DY109" s="929"/>
      <c r="DZ109" s="931"/>
    </row>
    <row r="110" spans="1:131" s="230" customFormat="1" ht="26.25" customHeight="1" x14ac:dyDescent="0.2">
      <c r="A110" s="932" t="s">
        <v>416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2161301</v>
      </c>
      <c r="AB110" s="936"/>
      <c r="AC110" s="936"/>
      <c r="AD110" s="936"/>
      <c r="AE110" s="937"/>
      <c r="AF110" s="938">
        <v>2182097</v>
      </c>
      <c r="AG110" s="936"/>
      <c r="AH110" s="936"/>
      <c r="AI110" s="936"/>
      <c r="AJ110" s="937"/>
      <c r="AK110" s="938">
        <v>2189055</v>
      </c>
      <c r="AL110" s="936"/>
      <c r="AM110" s="936"/>
      <c r="AN110" s="936"/>
      <c r="AO110" s="937"/>
      <c r="AP110" s="939">
        <v>22.5</v>
      </c>
      <c r="AQ110" s="940"/>
      <c r="AR110" s="940"/>
      <c r="AS110" s="940"/>
      <c r="AT110" s="941"/>
      <c r="AU110" s="942" t="s">
        <v>69</v>
      </c>
      <c r="AV110" s="943"/>
      <c r="AW110" s="943"/>
      <c r="AX110" s="943"/>
      <c r="AY110" s="943"/>
      <c r="AZ110" s="965" t="s">
        <v>417</v>
      </c>
      <c r="BA110" s="933"/>
      <c r="BB110" s="933"/>
      <c r="BC110" s="933"/>
      <c r="BD110" s="933"/>
      <c r="BE110" s="933"/>
      <c r="BF110" s="933"/>
      <c r="BG110" s="933"/>
      <c r="BH110" s="933"/>
      <c r="BI110" s="933"/>
      <c r="BJ110" s="933"/>
      <c r="BK110" s="933"/>
      <c r="BL110" s="933"/>
      <c r="BM110" s="933"/>
      <c r="BN110" s="933"/>
      <c r="BO110" s="933"/>
      <c r="BP110" s="934"/>
      <c r="BQ110" s="966">
        <v>23846838</v>
      </c>
      <c r="BR110" s="967"/>
      <c r="BS110" s="967"/>
      <c r="BT110" s="967"/>
      <c r="BU110" s="967"/>
      <c r="BV110" s="967">
        <v>22803113</v>
      </c>
      <c r="BW110" s="967"/>
      <c r="BX110" s="967"/>
      <c r="BY110" s="967"/>
      <c r="BZ110" s="967"/>
      <c r="CA110" s="967">
        <v>22386294</v>
      </c>
      <c r="CB110" s="967"/>
      <c r="CC110" s="967"/>
      <c r="CD110" s="967"/>
      <c r="CE110" s="967"/>
      <c r="CF110" s="980">
        <v>229.7</v>
      </c>
      <c r="CG110" s="981"/>
      <c r="CH110" s="981"/>
      <c r="CI110" s="981"/>
      <c r="CJ110" s="981"/>
      <c r="CK110" s="982" t="s">
        <v>418</v>
      </c>
      <c r="CL110" s="983"/>
      <c r="CM110" s="965" t="s">
        <v>419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121</v>
      </c>
      <c r="DH110" s="967"/>
      <c r="DI110" s="967"/>
      <c r="DJ110" s="967"/>
      <c r="DK110" s="967"/>
      <c r="DL110" s="967" t="s">
        <v>121</v>
      </c>
      <c r="DM110" s="967"/>
      <c r="DN110" s="967"/>
      <c r="DO110" s="967"/>
      <c r="DP110" s="967"/>
      <c r="DQ110" s="967" t="s">
        <v>121</v>
      </c>
      <c r="DR110" s="967"/>
      <c r="DS110" s="967"/>
      <c r="DT110" s="967"/>
      <c r="DU110" s="967"/>
      <c r="DV110" s="968" t="s">
        <v>121</v>
      </c>
      <c r="DW110" s="968"/>
      <c r="DX110" s="968"/>
      <c r="DY110" s="968"/>
      <c r="DZ110" s="969"/>
    </row>
    <row r="111" spans="1:131" s="230" customFormat="1" ht="26.25" customHeight="1" x14ac:dyDescent="0.2">
      <c r="A111" s="970" t="s">
        <v>420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121</v>
      </c>
      <c r="AB111" s="974"/>
      <c r="AC111" s="974"/>
      <c r="AD111" s="974"/>
      <c r="AE111" s="975"/>
      <c r="AF111" s="976" t="s">
        <v>121</v>
      </c>
      <c r="AG111" s="974"/>
      <c r="AH111" s="974"/>
      <c r="AI111" s="974"/>
      <c r="AJ111" s="975"/>
      <c r="AK111" s="976" t="s">
        <v>121</v>
      </c>
      <c r="AL111" s="974"/>
      <c r="AM111" s="974"/>
      <c r="AN111" s="974"/>
      <c r="AO111" s="975"/>
      <c r="AP111" s="977" t="s">
        <v>121</v>
      </c>
      <c r="AQ111" s="978"/>
      <c r="AR111" s="978"/>
      <c r="AS111" s="978"/>
      <c r="AT111" s="979"/>
      <c r="AU111" s="944"/>
      <c r="AV111" s="945"/>
      <c r="AW111" s="945"/>
      <c r="AX111" s="945"/>
      <c r="AY111" s="945"/>
      <c r="AZ111" s="958" t="s">
        <v>421</v>
      </c>
      <c r="BA111" s="959"/>
      <c r="BB111" s="959"/>
      <c r="BC111" s="959"/>
      <c r="BD111" s="959"/>
      <c r="BE111" s="959"/>
      <c r="BF111" s="959"/>
      <c r="BG111" s="959"/>
      <c r="BH111" s="959"/>
      <c r="BI111" s="959"/>
      <c r="BJ111" s="959"/>
      <c r="BK111" s="959"/>
      <c r="BL111" s="959"/>
      <c r="BM111" s="959"/>
      <c r="BN111" s="959"/>
      <c r="BO111" s="959"/>
      <c r="BP111" s="960"/>
      <c r="BQ111" s="961" t="s">
        <v>121</v>
      </c>
      <c r="BR111" s="962"/>
      <c r="BS111" s="962"/>
      <c r="BT111" s="962"/>
      <c r="BU111" s="962"/>
      <c r="BV111" s="962" t="s">
        <v>121</v>
      </c>
      <c r="BW111" s="962"/>
      <c r="BX111" s="962"/>
      <c r="BY111" s="962"/>
      <c r="BZ111" s="962"/>
      <c r="CA111" s="962" t="s">
        <v>121</v>
      </c>
      <c r="CB111" s="962"/>
      <c r="CC111" s="962"/>
      <c r="CD111" s="962"/>
      <c r="CE111" s="962"/>
      <c r="CF111" s="956" t="s">
        <v>121</v>
      </c>
      <c r="CG111" s="957"/>
      <c r="CH111" s="957"/>
      <c r="CI111" s="957"/>
      <c r="CJ111" s="957"/>
      <c r="CK111" s="984"/>
      <c r="CL111" s="985"/>
      <c r="CM111" s="958" t="s">
        <v>422</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121</v>
      </c>
      <c r="DH111" s="962"/>
      <c r="DI111" s="962"/>
      <c r="DJ111" s="962"/>
      <c r="DK111" s="962"/>
      <c r="DL111" s="962" t="s">
        <v>121</v>
      </c>
      <c r="DM111" s="962"/>
      <c r="DN111" s="962"/>
      <c r="DO111" s="962"/>
      <c r="DP111" s="962"/>
      <c r="DQ111" s="962" t="s">
        <v>121</v>
      </c>
      <c r="DR111" s="962"/>
      <c r="DS111" s="962"/>
      <c r="DT111" s="962"/>
      <c r="DU111" s="962"/>
      <c r="DV111" s="963" t="s">
        <v>121</v>
      </c>
      <c r="DW111" s="963"/>
      <c r="DX111" s="963"/>
      <c r="DY111" s="963"/>
      <c r="DZ111" s="964"/>
    </row>
    <row r="112" spans="1:131" s="230" customFormat="1" ht="26.25" customHeight="1" x14ac:dyDescent="0.2">
      <c r="A112" s="988" t="s">
        <v>423</v>
      </c>
      <c r="B112" s="989"/>
      <c r="C112" s="959" t="s">
        <v>424</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121</v>
      </c>
      <c r="AB112" s="995"/>
      <c r="AC112" s="995"/>
      <c r="AD112" s="995"/>
      <c r="AE112" s="996"/>
      <c r="AF112" s="997" t="s">
        <v>121</v>
      </c>
      <c r="AG112" s="995"/>
      <c r="AH112" s="995"/>
      <c r="AI112" s="995"/>
      <c r="AJ112" s="996"/>
      <c r="AK112" s="997" t="s">
        <v>121</v>
      </c>
      <c r="AL112" s="995"/>
      <c r="AM112" s="995"/>
      <c r="AN112" s="995"/>
      <c r="AO112" s="996"/>
      <c r="AP112" s="998" t="s">
        <v>121</v>
      </c>
      <c r="AQ112" s="999"/>
      <c r="AR112" s="999"/>
      <c r="AS112" s="999"/>
      <c r="AT112" s="1000"/>
      <c r="AU112" s="944"/>
      <c r="AV112" s="945"/>
      <c r="AW112" s="945"/>
      <c r="AX112" s="945"/>
      <c r="AY112" s="945"/>
      <c r="AZ112" s="958" t="s">
        <v>425</v>
      </c>
      <c r="BA112" s="959"/>
      <c r="BB112" s="959"/>
      <c r="BC112" s="959"/>
      <c r="BD112" s="959"/>
      <c r="BE112" s="959"/>
      <c r="BF112" s="959"/>
      <c r="BG112" s="959"/>
      <c r="BH112" s="959"/>
      <c r="BI112" s="959"/>
      <c r="BJ112" s="959"/>
      <c r="BK112" s="959"/>
      <c r="BL112" s="959"/>
      <c r="BM112" s="959"/>
      <c r="BN112" s="959"/>
      <c r="BO112" s="959"/>
      <c r="BP112" s="960"/>
      <c r="BQ112" s="961">
        <v>5322785</v>
      </c>
      <c r="BR112" s="962"/>
      <c r="BS112" s="962"/>
      <c r="BT112" s="962"/>
      <c r="BU112" s="962"/>
      <c r="BV112" s="962">
        <v>5012758</v>
      </c>
      <c r="BW112" s="962"/>
      <c r="BX112" s="962"/>
      <c r="BY112" s="962"/>
      <c r="BZ112" s="962"/>
      <c r="CA112" s="962">
        <v>3714615</v>
      </c>
      <c r="CB112" s="962"/>
      <c r="CC112" s="962"/>
      <c r="CD112" s="962"/>
      <c r="CE112" s="962"/>
      <c r="CF112" s="956">
        <v>38.1</v>
      </c>
      <c r="CG112" s="957"/>
      <c r="CH112" s="957"/>
      <c r="CI112" s="957"/>
      <c r="CJ112" s="957"/>
      <c r="CK112" s="984"/>
      <c r="CL112" s="985"/>
      <c r="CM112" s="958" t="s">
        <v>426</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121</v>
      </c>
      <c r="DH112" s="962"/>
      <c r="DI112" s="962"/>
      <c r="DJ112" s="962"/>
      <c r="DK112" s="962"/>
      <c r="DL112" s="962" t="s">
        <v>121</v>
      </c>
      <c r="DM112" s="962"/>
      <c r="DN112" s="962"/>
      <c r="DO112" s="962"/>
      <c r="DP112" s="962"/>
      <c r="DQ112" s="962" t="s">
        <v>121</v>
      </c>
      <c r="DR112" s="962"/>
      <c r="DS112" s="962"/>
      <c r="DT112" s="962"/>
      <c r="DU112" s="962"/>
      <c r="DV112" s="963" t="s">
        <v>121</v>
      </c>
      <c r="DW112" s="963"/>
      <c r="DX112" s="963"/>
      <c r="DY112" s="963"/>
      <c r="DZ112" s="964"/>
    </row>
    <row r="113" spans="1:130" s="230" customFormat="1" ht="26.25" customHeight="1" x14ac:dyDescent="0.2">
      <c r="A113" s="990"/>
      <c r="B113" s="991"/>
      <c r="C113" s="959" t="s">
        <v>427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267731</v>
      </c>
      <c r="AB113" s="974"/>
      <c r="AC113" s="974"/>
      <c r="AD113" s="974"/>
      <c r="AE113" s="975"/>
      <c r="AF113" s="976">
        <v>295323</v>
      </c>
      <c r="AG113" s="974"/>
      <c r="AH113" s="974"/>
      <c r="AI113" s="974"/>
      <c r="AJ113" s="975"/>
      <c r="AK113" s="976">
        <v>403892</v>
      </c>
      <c r="AL113" s="974"/>
      <c r="AM113" s="974"/>
      <c r="AN113" s="974"/>
      <c r="AO113" s="975"/>
      <c r="AP113" s="977">
        <v>4.0999999999999996</v>
      </c>
      <c r="AQ113" s="978"/>
      <c r="AR113" s="978"/>
      <c r="AS113" s="978"/>
      <c r="AT113" s="979"/>
      <c r="AU113" s="944"/>
      <c r="AV113" s="945"/>
      <c r="AW113" s="945"/>
      <c r="AX113" s="945"/>
      <c r="AY113" s="945"/>
      <c r="AZ113" s="958" t="s">
        <v>428</v>
      </c>
      <c r="BA113" s="959"/>
      <c r="BB113" s="959"/>
      <c r="BC113" s="959"/>
      <c r="BD113" s="959"/>
      <c r="BE113" s="959"/>
      <c r="BF113" s="959"/>
      <c r="BG113" s="959"/>
      <c r="BH113" s="959"/>
      <c r="BI113" s="959"/>
      <c r="BJ113" s="959"/>
      <c r="BK113" s="959"/>
      <c r="BL113" s="959"/>
      <c r="BM113" s="959"/>
      <c r="BN113" s="959"/>
      <c r="BO113" s="959"/>
      <c r="BP113" s="960"/>
      <c r="BQ113" s="961">
        <v>1029793</v>
      </c>
      <c r="BR113" s="962"/>
      <c r="BS113" s="962"/>
      <c r="BT113" s="962"/>
      <c r="BU113" s="962"/>
      <c r="BV113" s="962">
        <v>1278443</v>
      </c>
      <c r="BW113" s="962"/>
      <c r="BX113" s="962"/>
      <c r="BY113" s="962"/>
      <c r="BZ113" s="962"/>
      <c r="CA113" s="962">
        <v>1577618</v>
      </c>
      <c r="CB113" s="962"/>
      <c r="CC113" s="962"/>
      <c r="CD113" s="962"/>
      <c r="CE113" s="962"/>
      <c r="CF113" s="956">
        <v>16.2</v>
      </c>
      <c r="CG113" s="957"/>
      <c r="CH113" s="957"/>
      <c r="CI113" s="957"/>
      <c r="CJ113" s="957"/>
      <c r="CK113" s="984"/>
      <c r="CL113" s="985"/>
      <c r="CM113" s="958" t="s">
        <v>429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121</v>
      </c>
      <c r="DH113" s="995"/>
      <c r="DI113" s="995"/>
      <c r="DJ113" s="995"/>
      <c r="DK113" s="996"/>
      <c r="DL113" s="997" t="s">
        <v>121</v>
      </c>
      <c r="DM113" s="995"/>
      <c r="DN113" s="995"/>
      <c r="DO113" s="995"/>
      <c r="DP113" s="996"/>
      <c r="DQ113" s="997" t="s">
        <v>121</v>
      </c>
      <c r="DR113" s="995"/>
      <c r="DS113" s="995"/>
      <c r="DT113" s="995"/>
      <c r="DU113" s="996"/>
      <c r="DV113" s="998" t="s">
        <v>121</v>
      </c>
      <c r="DW113" s="999"/>
      <c r="DX113" s="999"/>
      <c r="DY113" s="999"/>
      <c r="DZ113" s="1000"/>
    </row>
    <row r="114" spans="1:130" s="230" customFormat="1" ht="26.25" customHeight="1" x14ac:dyDescent="0.2">
      <c r="A114" s="990"/>
      <c r="B114" s="991"/>
      <c r="C114" s="959" t="s">
        <v>430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19832</v>
      </c>
      <c r="AB114" s="995"/>
      <c r="AC114" s="995"/>
      <c r="AD114" s="995"/>
      <c r="AE114" s="996"/>
      <c r="AF114" s="997">
        <v>48272</v>
      </c>
      <c r="AG114" s="995"/>
      <c r="AH114" s="995"/>
      <c r="AI114" s="995"/>
      <c r="AJ114" s="996"/>
      <c r="AK114" s="997">
        <v>85479</v>
      </c>
      <c r="AL114" s="995"/>
      <c r="AM114" s="995"/>
      <c r="AN114" s="995"/>
      <c r="AO114" s="996"/>
      <c r="AP114" s="998">
        <v>0.9</v>
      </c>
      <c r="AQ114" s="999"/>
      <c r="AR114" s="999"/>
      <c r="AS114" s="999"/>
      <c r="AT114" s="1000"/>
      <c r="AU114" s="944"/>
      <c r="AV114" s="945"/>
      <c r="AW114" s="945"/>
      <c r="AX114" s="945"/>
      <c r="AY114" s="945"/>
      <c r="AZ114" s="958" t="s">
        <v>431</v>
      </c>
      <c r="BA114" s="959"/>
      <c r="BB114" s="959"/>
      <c r="BC114" s="959"/>
      <c r="BD114" s="959"/>
      <c r="BE114" s="959"/>
      <c r="BF114" s="959"/>
      <c r="BG114" s="959"/>
      <c r="BH114" s="959"/>
      <c r="BI114" s="959"/>
      <c r="BJ114" s="959"/>
      <c r="BK114" s="959"/>
      <c r="BL114" s="959"/>
      <c r="BM114" s="959"/>
      <c r="BN114" s="959"/>
      <c r="BO114" s="959"/>
      <c r="BP114" s="960"/>
      <c r="BQ114" s="961">
        <v>2750003</v>
      </c>
      <c r="BR114" s="962"/>
      <c r="BS114" s="962"/>
      <c r="BT114" s="962"/>
      <c r="BU114" s="962"/>
      <c r="BV114" s="962">
        <v>2709151</v>
      </c>
      <c r="BW114" s="962"/>
      <c r="BX114" s="962"/>
      <c r="BY114" s="962"/>
      <c r="BZ114" s="962"/>
      <c r="CA114" s="962">
        <v>2670275</v>
      </c>
      <c r="CB114" s="962"/>
      <c r="CC114" s="962"/>
      <c r="CD114" s="962"/>
      <c r="CE114" s="962"/>
      <c r="CF114" s="956">
        <v>27.4</v>
      </c>
      <c r="CG114" s="957"/>
      <c r="CH114" s="957"/>
      <c r="CI114" s="957"/>
      <c r="CJ114" s="957"/>
      <c r="CK114" s="984"/>
      <c r="CL114" s="985"/>
      <c r="CM114" s="958" t="s">
        <v>432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121</v>
      </c>
      <c r="DH114" s="995"/>
      <c r="DI114" s="995"/>
      <c r="DJ114" s="995"/>
      <c r="DK114" s="996"/>
      <c r="DL114" s="997" t="s">
        <v>121</v>
      </c>
      <c r="DM114" s="995"/>
      <c r="DN114" s="995"/>
      <c r="DO114" s="995"/>
      <c r="DP114" s="996"/>
      <c r="DQ114" s="997" t="s">
        <v>121</v>
      </c>
      <c r="DR114" s="995"/>
      <c r="DS114" s="995"/>
      <c r="DT114" s="995"/>
      <c r="DU114" s="996"/>
      <c r="DV114" s="998" t="s">
        <v>121</v>
      </c>
      <c r="DW114" s="999"/>
      <c r="DX114" s="999"/>
      <c r="DY114" s="999"/>
      <c r="DZ114" s="1000"/>
    </row>
    <row r="115" spans="1:130" s="230" customFormat="1" ht="26.25" customHeight="1" x14ac:dyDescent="0.2">
      <c r="A115" s="990"/>
      <c r="B115" s="991"/>
      <c r="C115" s="959" t="s">
        <v>433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121</v>
      </c>
      <c r="AB115" s="974"/>
      <c r="AC115" s="974"/>
      <c r="AD115" s="974"/>
      <c r="AE115" s="975"/>
      <c r="AF115" s="976" t="s">
        <v>121</v>
      </c>
      <c r="AG115" s="974"/>
      <c r="AH115" s="974"/>
      <c r="AI115" s="974"/>
      <c r="AJ115" s="975"/>
      <c r="AK115" s="976" t="s">
        <v>121</v>
      </c>
      <c r="AL115" s="974"/>
      <c r="AM115" s="974"/>
      <c r="AN115" s="974"/>
      <c r="AO115" s="975"/>
      <c r="AP115" s="977" t="s">
        <v>121</v>
      </c>
      <c r="AQ115" s="978"/>
      <c r="AR115" s="978"/>
      <c r="AS115" s="978"/>
      <c r="AT115" s="979"/>
      <c r="AU115" s="944"/>
      <c r="AV115" s="945"/>
      <c r="AW115" s="945"/>
      <c r="AX115" s="945"/>
      <c r="AY115" s="945"/>
      <c r="AZ115" s="958" t="s">
        <v>434</v>
      </c>
      <c r="BA115" s="959"/>
      <c r="BB115" s="959"/>
      <c r="BC115" s="959"/>
      <c r="BD115" s="959"/>
      <c r="BE115" s="959"/>
      <c r="BF115" s="959"/>
      <c r="BG115" s="959"/>
      <c r="BH115" s="959"/>
      <c r="BI115" s="959"/>
      <c r="BJ115" s="959"/>
      <c r="BK115" s="959"/>
      <c r="BL115" s="959"/>
      <c r="BM115" s="959"/>
      <c r="BN115" s="959"/>
      <c r="BO115" s="959"/>
      <c r="BP115" s="960"/>
      <c r="BQ115" s="961" t="s">
        <v>121</v>
      </c>
      <c r="BR115" s="962"/>
      <c r="BS115" s="962"/>
      <c r="BT115" s="962"/>
      <c r="BU115" s="962"/>
      <c r="BV115" s="962">
        <v>1924</v>
      </c>
      <c r="BW115" s="962"/>
      <c r="BX115" s="962"/>
      <c r="BY115" s="962"/>
      <c r="BZ115" s="962"/>
      <c r="CA115" s="962">
        <v>2050</v>
      </c>
      <c r="CB115" s="962"/>
      <c r="CC115" s="962"/>
      <c r="CD115" s="962"/>
      <c r="CE115" s="962"/>
      <c r="CF115" s="956">
        <v>0</v>
      </c>
      <c r="CG115" s="957"/>
      <c r="CH115" s="957"/>
      <c r="CI115" s="957"/>
      <c r="CJ115" s="957"/>
      <c r="CK115" s="984"/>
      <c r="CL115" s="985"/>
      <c r="CM115" s="958" t="s">
        <v>435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121</v>
      </c>
      <c r="DH115" s="995"/>
      <c r="DI115" s="995"/>
      <c r="DJ115" s="995"/>
      <c r="DK115" s="996"/>
      <c r="DL115" s="997" t="s">
        <v>121</v>
      </c>
      <c r="DM115" s="995"/>
      <c r="DN115" s="995"/>
      <c r="DO115" s="995"/>
      <c r="DP115" s="996"/>
      <c r="DQ115" s="997" t="s">
        <v>121</v>
      </c>
      <c r="DR115" s="995"/>
      <c r="DS115" s="995"/>
      <c r="DT115" s="995"/>
      <c r="DU115" s="996"/>
      <c r="DV115" s="998" t="s">
        <v>121</v>
      </c>
      <c r="DW115" s="999"/>
      <c r="DX115" s="999"/>
      <c r="DY115" s="999"/>
      <c r="DZ115" s="1000"/>
    </row>
    <row r="116" spans="1:130" s="230" customFormat="1" ht="26.25" customHeight="1" x14ac:dyDescent="0.2">
      <c r="A116" s="992"/>
      <c r="B116" s="993"/>
      <c r="C116" s="1001" t="s">
        <v>436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121</v>
      </c>
      <c r="AB116" s="995"/>
      <c r="AC116" s="995"/>
      <c r="AD116" s="995"/>
      <c r="AE116" s="996"/>
      <c r="AF116" s="997" t="s">
        <v>121</v>
      </c>
      <c r="AG116" s="995"/>
      <c r="AH116" s="995"/>
      <c r="AI116" s="995"/>
      <c r="AJ116" s="996"/>
      <c r="AK116" s="997" t="s">
        <v>121</v>
      </c>
      <c r="AL116" s="995"/>
      <c r="AM116" s="995"/>
      <c r="AN116" s="995"/>
      <c r="AO116" s="996"/>
      <c r="AP116" s="998" t="s">
        <v>121</v>
      </c>
      <c r="AQ116" s="999"/>
      <c r="AR116" s="999"/>
      <c r="AS116" s="999"/>
      <c r="AT116" s="1000"/>
      <c r="AU116" s="944"/>
      <c r="AV116" s="945"/>
      <c r="AW116" s="945"/>
      <c r="AX116" s="945"/>
      <c r="AY116" s="945"/>
      <c r="AZ116" s="1003" t="s">
        <v>437</v>
      </c>
      <c r="BA116" s="1004"/>
      <c r="BB116" s="1004"/>
      <c r="BC116" s="1004"/>
      <c r="BD116" s="1004"/>
      <c r="BE116" s="1004"/>
      <c r="BF116" s="1004"/>
      <c r="BG116" s="1004"/>
      <c r="BH116" s="1004"/>
      <c r="BI116" s="1004"/>
      <c r="BJ116" s="1004"/>
      <c r="BK116" s="1004"/>
      <c r="BL116" s="1004"/>
      <c r="BM116" s="1004"/>
      <c r="BN116" s="1004"/>
      <c r="BO116" s="1004"/>
      <c r="BP116" s="1005"/>
      <c r="BQ116" s="961" t="s">
        <v>121</v>
      </c>
      <c r="BR116" s="962"/>
      <c r="BS116" s="962"/>
      <c r="BT116" s="962"/>
      <c r="BU116" s="962"/>
      <c r="BV116" s="962" t="s">
        <v>121</v>
      </c>
      <c r="BW116" s="962"/>
      <c r="BX116" s="962"/>
      <c r="BY116" s="962"/>
      <c r="BZ116" s="962"/>
      <c r="CA116" s="962" t="s">
        <v>121</v>
      </c>
      <c r="CB116" s="962"/>
      <c r="CC116" s="962"/>
      <c r="CD116" s="962"/>
      <c r="CE116" s="962"/>
      <c r="CF116" s="956" t="s">
        <v>121</v>
      </c>
      <c r="CG116" s="957"/>
      <c r="CH116" s="957"/>
      <c r="CI116" s="957"/>
      <c r="CJ116" s="957"/>
      <c r="CK116" s="984"/>
      <c r="CL116" s="985"/>
      <c r="CM116" s="958" t="s">
        <v>438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121</v>
      </c>
      <c r="DH116" s="995"/>
      <c r="DI116" s="995"/>
      <c r="DJ116" s="995"/>
      <c r="DK116" s="996"/>
      <c r="DL116" s="997" t="s">
        <v>121</v>
      </c>
      <c r="DM116" s="995"/>
      <c r="DN116" s="995"/>
      <c r="DO116" s="995"/>
      <c r="DP116" s="996"/>
      <c r="DQ116" s="997" t="s">
        <v>121</v>
      </c>
      <c r="DR116" s="995"/>
      <c r="DS116" s="995"/>
      <c r="DT116" s="995"/>
      <c r="DU116" s="996"/>
      <c r="DV116" s="998" t="s">
        <v>121</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439</v>
      </c>
      <c r="Z117" s="930"/>
      <c r="AA117" s="1014">
        <v>2448864</v>
      </c>
      <c r="AB117" s="1015"/>
      <c r="AC117" s="1015"/>
      <c r="AD117" s="1015"/>
      <c r="AE117" s="1016"/>
      <c r="AF117" s="1017">
        <v>2525692</v>
      </c>
      <c r="AG117" s="1015"/>
      <c r="AH117" s="1015"/>
      <c r="AI117" s="1015"/>
      <c r="AJ117" s="1016"/>
      <c r="AK117" s="1017">
        <v>2678426</v>
      </c>
      <c r="AL117" s="1015"/>
      <c r="AM117" s="1015"/>
      <c r="AN117" s="1015"/>
      <c r="AO117" s="1016"/>
      <c r="AP117" s="1018"/>
      <c r="AQ117" s="1019"/>
      <c r="AR117" s="1019"/>
      <c r="AS117" s="1019"/>
      <c r="AT117" s="1020"/>
      <c r="AU117" s="944"/>
      <c r="AV117" s="945"/>
      <c r="AW117" s="945"/>
      <c r="AX117" s="945"/>
      <c r="AY117" s="945"/>
      <c r="AZ117" s="1010" t="s">
        <v>440</v>
      </c>
      <c r="BA117" s="1011"/>
      <c r="BB117" s="1011"/>
      <c r="BC117" s="1011"/>
      <c r="BD117" s="1011"/>
      <c r="BE117" s="1011"/>
      <c r="BF117" s="1011"/>
      <c r="BG117" s="1011"/>
      <c r="BH117" s="1011"/>
      <c r="BI117" s="1011"/>
      <c r="BJ117" s="1011"/>
      <c r="BK117" s="1011"/>
      <c r="BL117" s="1011"/>
      <c r="BM117" s="1011"/>
      <c r="BN117" s="1011"/>
      <c r="BO117" s="1011"/>
      <c r="BP117" s="1012"/>
      <c r="BQ117" s="961" t="s">
        <v>121</v>
      </c>
      <c r="BR117" s="962"/>
      <c r="BS117" s="962"/>
      <c r="BT117" s="962"/>
      <c r="BU117" s="962"/>
      <c r="BV117" s="962" t="s">
        <v>121</v>
      </c>
      <c r="BW117" s="962"/>
      <c r="BX117" s="962"/>
      <c r="BY117" s="962"/>
      <c r="BZ117" s="962"/>
      <c r="CA117" s="962" t="s">
        <v>121</v>
      </c>
      <c r="CB117" s="962"/>
      <c r="CC117" s="962"/>
      <c r="CD117" s="962"/>
      <c r="CE117" s="962"/>
      <c r="CF117" s="956" t="s">
        <v>121</v>
      </c>
      <c r="CG117" s="957"/>
      <c r="CH117" s="957"/>
      <c r="CI117" s="957"/>
      <c r="CJ117" s="957"/>
      <c r="CK117" s="984"/>
      <c r="CL117" s="985"/>
      <c r="CM117" s="958" t="s">
        <v>441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121</v>
      </c>
      <c r="DH117" s="995"/>
      <c r="DI117" s="995"/>
      <c r="DJ117" s="995"/>
      <c r="DK117" s="996"/>
      <c r="DL117" s="997" t="s">
        <v>121</v>
      </c>
      <c r="DM117" s="995"/>
      <c r="DN117" s="995"/>
      <c r="DO117" s="995"/>
      <c r="DP117" s="996"/>
      <c r="DQ117" s="997" t="s">
        <v>121</v>
      </c>
      <c r="DR117" s="995"/>
      <c r="DS117" s="995"/>
      <c r="DT117" s="995"/>
      <c r="DU117" s="996"/>
      <c r="DV117" s="998" t="s">
        <v>121</v>
      </c>
      <c r="DW117" s="999"/>
      <c r="DX117" s="999"/>
      <c r="DY117" s="999"/>
      <c r="DZ117" s="1000"/>
    </row>
    <row r="118" spans="1:130" s="230" customFormat="1" ht="26.25" customHeight="1" x14ac:dyDescent="0.2">
      <c r="A118" s="948" t="s">
        <v>415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412</v>
      </c>
      <c r="AB118" s="929"/>
      <c r="AC118" s="929"/>
      <c r="AD118" s="929"/>
      <c r="AE118" s="930"/>
      <c r="AF118" s="928" t="s">
        <v>413</v>
      </c>
      <c r="AG118" s="929"/>
      <c r="AH118" s="929"/>
      <c r="AI118" s="929"/>
      <c r="AJ118" s="930"/>
      <c r="AK118" s="928" t="s">
        <v>294</v>
      </c>
      <c r="AL118" s="929"/>
      <c r="AM118" s="929"/>
      <c r="AN118" s="929"/>
      <c r="AO118" s="930"/>
      <c r="AP118" s="1006" t="s">
        <v>414</v>
      </c>
      <c r="AQ118" s="1007"/>
      <c r="AR118" s="1007"/>
      <c r="AS118" s="1007"/>
      <c r="AT118" s="1008"/>
      <c r="AU118" s="944"/>
      <c r="AV118" s="945"/>
      <c r="AW118" s="945"/>
      <c r="AX118" s="945"/>
      <c r="AY118" s="945"/>
      <c r="AZ118" s="1009" t="s">
        <v>442</v>
      </c>
      <c r="BA118" s="1001"/>
      <c r="BB118" s="1001"/>
      <c r="BC118" s="1001"/>
      <c r="BD118" s="1001"/>
      <c r="BE118" s="1001"/>
      <c r="BF118" s="1001"/>
      <c r="BG118" s="1001"/>
      <c r="BH118" s="1001"/>
      <c r="BI118" s="1001"/>
      <c r="BJ118" s="1001"/>
      <c r="BK118" s="1001"/>
      <c r="BL118" s="1001"/>
      <c r="BM118" s="1001"/>
      <c r="BN118" s="1001"/>
      <c r="BO118" s="1001"/>
      <c r="BP118" s="1002"/>
      <c r="BQ118" s="1035" t="s">
        <v>121</v>
      </c>
      <c r="BR118" s="1036"/>
      <c r="BS118" s="1036"/>
      <c r="BT118" s="1036"/>
      <c r="BU118" s="1036"/>
      <c r="BV118" s="1036" t="s">
        <v>121</v>
      </c>
      <c r="BW118" s="1036"/>
      <c r="BX118" s="1036"/>
      <c r="BY118" s="1036"/>
      <c r="BZ118" s="1036"/>
      <c r="CA118" s="1036" t="s">
        <v>121</v>
      </c>
      <c r="CB118" s="1036"/>
      <c r="CC118" s="1036"/>
      <c r="CD118" s="1036"/>
      <c r="CE118" s="1036"/>
      <c r="CF118" s="956" t="s">
        <v>121</v>
      </c>
      <c r="CG118" s="957"/>
      <c r="CH118" s="957"/>
      <c r="CI118" s="957"/>
      <c r="CJ118" s="957"/>
      <c r="CK118" s="984"/>
      <c r="CL118" s="985"/>
      <c r="CM118" s="958" t="s">
        <v>443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121</v>
      </c>
      <c r="DH118" s="995"/>
      <c r="DI118" s="995"/>
      <c r="DJ118" s="995"/>
      <c r="DK118" s="996"/>
      <c r="DL118" s="997" t="s">
        <v>121</v>
      </c>
      <c r="DM118" s="995"/>
      <c r="DN118" s="995"/>
      <c r="DO118" s="995"/>
      <c r="DP118" s="996"/>
      <c r="DQ118" s="997" t="s">
        <v>121</v>
      </c>
      <c r="DR118" s="995"/>
      <c r="DS118" s="995"/>
      <c r="DT118" s="995"/>
      <c r="DU118" s="996"/>
      <c r="DV118" s="998" t="s">
        <v>121</v>
      </c>
      <c r="DW118" s="999"/>
      <c r="DX118" s="999"/>
      <c r="DY118" s="999"/>
      <c r="DZ118" s="1000"/>
    </row>
    <row r="119" spans="1:130" s="230" customFormat="1" ht="26.25" customHeight="1" x14ac:dyDescent="0.2">
      <c r="A119" s="1092" t="s">
        <v>418</v>
      </c>
      <c r="B119" s="983"/>
      <c r="C119" s="965" t="s">
        <v>419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121</v>
      </c>
      <c r="AB119" s="936"/>
      <c r="AC119" s="936"/>
      <c r="AD119" s="936"/>
      <c r="AE119" s="937"/>
      <c r="AF119" s="938" t="s">
        <v>121</v>
      </c>
      <c r="AG119" s="936"/>
      <c r="AH119" s="936"/>
      <c r="AI119" s="936"/>
      <c r="AJ119" s="937"/>
      <c r="AK119" s="938" t="s">
        <v>121</v>
      </c>
      <c r="AL119" s="936"/>
      <c r="AM119" s="936"/>
      <c r="AN119" s="936"/>
      <c r="AO119" s="937"/>
      <c r="AP119" s="939" t="s">
        <v>121</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444</v>
      </c>
      <c r="BP119" s="1041"/>
      <c r="BQ119" s="1035">
        <v>32949419</v>
      </c>
      <c r="BR119" s="1036"/>
      <c r="BS119" s="1036"/>
      <c r="BT119" s="1036"/>
      <c r="BU119" s="1036"/>
      <c r="BV119" s="1036">
        <v>31805389</v>
      </c>
      <c r="BW119" s="1036"/>
      <c r="BX119" s="1036"/>
      <c r="BY119" s="1036"/>
      <c r="BZ119" s="1036"/>
      <c r="CA119" s="1036">
        <v>30350852</v>
      </c>
      <c r="CB119" s="1036"/>
      <c r="CC119" s="1036"/>
      <c r="CD119" s="1036"/>
      <c r="CE119" s="1036"/>
      <c r="CF119" s="1037"/>
      <c r="CG119" s="1038"/>
      <c r="CH119" s="1038"/>
      <c r="CI119" s="1038"/>
      <c r="CJ119" s="1039"/>
      <c r="CK119" s="986"/>
      <c r="CL119" s="987"/>
      <c r="CM119" s="1009" t="s">
        <v>445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121</v>
      </c>
      <c r="DH119" s="1022"/>
      <c r="DI119" s="1022"/>
      <c r="DJ119" s="1022"/>
      <c r="DK119" s="1023"/>
      <c r="DL119" s="1021" t="s">
        <v>121</v>
      </c>
      <c r="DM119" s="1022"/>
      <c r="DN119" s="1022"/>
      <c r="DO119" s="1022"/>
      <c r="DP119" s="1023"/>
      <c r="DQ119" s="1021" t="s">
        <v>121</v>
      </c>
      <c r="DR119" s="1022"/>
      <c r="DS119" s="1022"/>
      <c r="DT119" s="1022"/>
      <c r="DU119" s="1023"/>
      <c r="DV119" s="1024" t="s">
        <v>121</v>
      </c>
      <c r="DW119" s="1025"/>
      <c r="DX119" s="1025"/>
      <c r="DY119" s="1025"/>
      <c r="DZ119" s="1026"/>
    </row>
    <row r="120" spans="1:130" s="230" customFormat="1" ht="26.25" customHeight="1" x14ac:dyDescent="0.2">
      <c r="A120" s="1093"/>
      <c r="B120" s="985"/>
      <c r="C120" s="958" t="s">
        <v>422</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121</v>
      </c>
      <c r="AB120" s="995"/>
      <c r="AC120" s="995"/>
      <c r="AD120" s="995"/>
      <c r="AE120" s="996"/>
      <c r="AF120" s="997" t="s">
        <v>121</v>
      </c>
      <c r="AG120" s="995"/>
      <c r="AH120" s="995"/>
      <c r="AI120" s="995"/>
      <c r="AJ120" s="996"/>
      <c r="AK120" s="997" t="s">
        <v>121</v>
      </c>
      <c r="AL120" s="995"/>
      <c r="AM120" s="995"/>
      <c r="AN120" s="995"/>
      <c r="AO120" s="996"/>
      <c r="AP120" s="998" t="s">
        <v>121</v>
      </c>
      <c r="AQ120" s="999"/>
      <c r="AR120" s="999"/>
      <c r="AS120" s="999"/>
      <c r="AT120" s="1000"/>
      <c r="AU120" s="1027" t="s">
        <v>446</v>
      </c>
      <c r="AV120" s="1028"/>
      <c r="AW120" s="1028"/>
      <c r="AX120" s="1028"/>
      <c r="AY120" s="1029"/>
      <c r="AZ120" s="965" t="s">
        <v>447</v>
      </c>
      <c r="BA120" s="933"/>
      <c r="BB120" s="933"/>
      <c r="BC120" s="933"/>
      <c r="BD120" s="933"/>
      <c r="BE120" s="933"/>
      <c r="BF120" s="933"/>
      <c r="BG120" s="933"/>
      <c r="BH120" s="933"/>
      <c r="BI120" s="933"/>
      <c r="BJ120" s="933"/>
      <c r="BK120" s="933"/>
      <c r="BL120" s="933"/>
      <c r="BM120" s="933"/>
      <c r="BN120" s="933"/>
      <c r="BO120" s="933"/>
      <c r="BP120" s="934"/>
      <c r="BQ120" s="966">
        <v>4238184</v>
      </c>
      <c r="BR120" s="967"/>
      <c r="BS120" s="967"/>
      <c r="BT120" s="967"/>
      <c r="BU120" s="967"/>
      <c r="BV120" s="967">
        <v>4864543</v>
      </c>
      <c r="BW120" s="967"/>
      <c r="BX120" s="967"/>
      <c r="BY120" s="967"/>
      <c r="BZ120" s="967"/>
      <c r="CA120" s="967">
        <v>4271039</v>
      </c>
      <c r="CB120" s="967"/>
      <c r="CC120" s="967"/>
      <c r="CD120" s="967"/>
      <c r="CE120" s="967"/>
      <c r="CF120" s="980">
        <v>43.8</v>
      </c>
      <c r="CG120" s="981"/>
      <c r="CH120" s="981"/>
      <c r="CI120" s="981"/>
      <c r="CJ120" s="981"/>
      <c r="CK120" s="1042" t="s">
        <v>448</v>
      </c>
      <c r="CL120" s="1043"/>
      <c r="CM120" s="1043"/>
      <c r="CN120" s="1043"/>
      <c r="CO120" s="1044"/>
      <c r="CP120" s="1050" t="s">
        <v>396</v>
      </c>
      <c r="CQ120" s="1051"/>
      <c r="CR120" s="1051"/>
      <c r="CS120" s="1051"/>
      <c r="CT120" s="1051"/>
      <c r="CU120" s="1051"/>
      <c r="CV120" s="1051"/>
      <c r="CW120" s="1051"/>
      <c r="CX120" s="1051"/>
      <c r="CY120" s="1051"/>
      <c r="CZ120" s="1051"/>
      <c r="DA120" s="1051"/>
      <c r="DB120" s="1051"/>
      <c r="DC120" s="1051"/>
      <c r="DD120" s="1051"/>
      <c r="DE120" s="1051"/>
      <c r="DF120" s="1052"/>
      <c r="DG120" s="966">
        <v>1816754</v>
      </c>
      <c r="DH120" s="967"/>
      <c r="DI120" s="967"/>
      <c r="DJ120" s="967"/>
      <c r="DK120" s="967"/>
      <c r="DL120" s="967">
        <v>1671189</v>
      </c>
      <c r="DM120" s="967"/>
      <c r="DN120" s="967"/>
      <c r="DO120" s="967"/>
      <c r="DP120" s="967"/>
      <c r="DQ120" s="967">
        <v>1688114</v>
      </c>
      <c r="DR120" s="967"/>
      <c r="DS120" s="967"/>
      <c r="DT120" s="967"/>
      <c r="DU120" s="967"/>
      <c r="DV120" s="968">
        <v>17.3</v>
      </c>
      <c r="DW120" s="968"/>
      <c r="DX120" s="968"/>
      <c r="DY120" s="968"/>
      <c r="DZ120" s="969"/>
    </row>
    <row r="121" spans="1:130" s="230" customFormat="1" ht="26.25" customHeight="1" x14ac:dyDescent="0.2">
      <c r="A121" s="1093"/>
      <c r="B121" s="985"/>
      <c r="C121" s="1010" t="s">
        <v>449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121</v>
      </c>
      <c r="AB121" s="995"/>
      <c r="AC121" s="995"/>
      <c r="AD121" s="995"/>
      <c r="AE121" s="996"/>
      <c r="AF121" s="997" t="s">
        <v>121</v>
      </c>
      <c r="AG121" s="995"/>
      <c r="AH121" s="995"/>
      <c r="AI121" s="995"/>
      <c r="AJ121" s="996"/>
      <c r="AK121" s="997" t="s">
        <v>121</v>
      </c>
      <c r="AL121" s="995"/>
      <c r="AM121" s="995"/>
      <c r="AN121" s="995"/>
      <c r="AO121" s="996"/>
      <c r="AP121" s="998" t="s">
        <v>121</v>
      </c>
      <c r="AQ121" s="999"/>
      <c r="AR121" s="999"/>
      <c r="AS121" s="999"/>
      <c r="AT121" s="1000"/>
      <c r="AU121" s="1030"/>
      <c r="AV121" s="1031"/>
      <c r="AW121" s="1031"/>
      <c r="AX121" s="1031"/>
      <c r="AY121" s="1032"/>
      <c r="AZ121" s="958" t="s">
        <v>450</v>
      </c>
      <c r="BA121" s="959"/>
      <c r="BB121" s="959"/>
      <c r="BC121" s="959"/>
      <c r="BD121" s="959"/>
      <c r="BE121" s="959"/>
      <c r="BF121" s="959"/>
      <c r="BG121" s="959"/>
      <c r="BH121" s="959"/>
      <c r="BI121" s="959"/>
      <c r="BJ121" s="959"/>
      <c r="BK121" s="959"/>
      <c r="BL121" s="959"/>
      <c r="BM121" s="959"/>
      <c r="BN121" s="959"/>
      <c r="BO121" s="959"/>
      <c r="BP121" s="960"/>
      <c r="BQ121" s="961">
        <v>2479460</v>
      </c>
      <c r="BR121" s="962"/>
      <c r="BS121" s="962"/>
      <c r="BT121" s="962"/>
      <c r="BU121" s="962"/>
      <c r="BV121" s="962">
        <v>2472414</v>
      </c>
      <c r="BW121" s="962"/>
      <c r="BX121" s="962"/>
      <c r="BY121" s="962"/>
      <c r="BZ121" s="962"/>
      <c r="CA121" s="962">
        <v>1881773</v>
      </c>
      <c r="CB121" s="962"/>
      <c r="CC121" s="962"/>
      <c r="CD121" s="962"/>
      <c r="CE121" s="962"/>
      <c r="CF121" s="956">
        <v>19.3</v>
      </c>
      <c r="CG121" s="957"/>
      <c r="CH121" s="957"/>
      <c r="CI121" s="957"/>
      <c r="CJ121" s="957"/>
      <c r="CK121" s="1045"/>
      <c r="CL121" s="1046"/>
      <c r="CM121" s="1046"/>
      <c r="CN121" s="1046"/>
      <c r="CO121" s="1047"/>
      <c r="CP121" s="1055" t="s">
        <v>397</v>
      </c>
      <c r="CQ121" s="1056"/>
      <c r="CR121" s="1056"/>
      <c r="CS121" s="1056"/>
      <c r="CT121" s="1056"/>
      <c r="CU121" s="1056"/>
      <c r="CV121" s="1056"/>
      <c r="CW121" s="1056"/>
      <c r="CX121" s="1056"/>
      <c r="CY121" s="1056"/>
      <c r="CZ121" s="1056"/>
      <c r="DA121" s="1056"/>
      <c r="DB121" s="1056"/>
      <c r="DC121" s="1056"/>
      <c r="DD121" s="1056"/>
      <c r="DE121" s="1056"/>
      <c r="DF121" s="1057"/>
      <c r="DG121" s="961">
        <v>3160240</v>
      </c>
      <c r="DH121" s="962"/>
      <c r="DI121" s="962"/>
      <c r="DJ121" s="962"/>
      <c r="DK121" s="962"/>
      <c r="DL121" s="962">
        <v>3043776</v>
      </c>
      <c r="DM121" s="962"/>
      <c r="DN121" s="962"/>
      <c r="DO121" s="962"/>
      <c r="DP121" s="962"/>
      <c r="DQ121" s="962">
        <v>1664658</v>
      </c>
      <c r="DR121" s="962"/>
      <c r="DS121" s="962"/>
      <c r="DT121" s="962"/>
      <c r="DU121" s="962"/>
      <c r="DV121" s="963">
        <v>17.100000000000001</v>
      </c>
      <c r="DW121" s="963"/>
      <c r="DX121" s="963"/>
      <c r="DY121" s="963"/>
      <c r="DZ121" s="964"/>
    </row>
    <row r="122" spans="1:130" s="230" customFormat="1" ht="26.25" customHeight="1" x14ac:dyDescent="0.2">
      <c r="A122" s="1093"/>
      <c r="B122" s="985"/>
      <c r="C122" s="958" t="s">
        <v>432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121</v>
      </c>
      <c r="AB122" s="995"/>
      <c r="AC122" s="995"/>
      <c r="AD122" s="995"/>
      <c r="AE122" s="996"/>
      <c r="AF122" s="997" t="s">
        <v>121</v>
      </c>
      <c r="AG122" s="995"/>
      <c r="AH122" s="995"/>
      <c r="AI122" s="995"/>
      <c r="AJ122" s="996"/>
      <c r="AK122" s="997" t="s">
        <v>121</v>
      </c>
      <c r="AL122" s="995"/>
      <c r="AM122" s="995"/>
      <c r="AN122" s="995"/>
      <c r="AO122" s="996"/>
      <c r="AP122" s="998" t="s">
        <v>121</v>
      </c>
      <c r="AQ122" s="999"/>
      <c r="AR122" s="999"/>
      <c r="AS122" s="999"/>
      <c r="AT122" s="1000"/>
      <c r="AU122" s="1030"/>
      <c r="AV122" s="1031"/>
      <c r="AW122" s="1031"/>
      <c r="AX122" s="1031"/>
      <c r="AY122" s="1032"/>
      <c r="AZ122" s="1009" t="s">
        <v>451</v>
      </c>
      <c r="BA122" s="1001"/>
      <c r="BB122" s="1001"/>
      <c r="BC122" s="1001"/>
      <c r="BD122" s="1001"/>
      <c r="BE122" s="1001"/>
      <c r="BF122" s="1001"/>
      <c r="BG122" s="1001"/>
      <c r="BH122" s="1001"/>
      <c r="BI122" s="1001"/>
      <c r="BJ122" s="1001"/>
      <c r="BK122" s="1001"/>
      <c r="BL122" s="1001"/>
      <c r="BM122" s="1001"/>
      <c r="BN122" s="1001"/>
      <c r="BO122" s="1001"/>
      <c r="BP122" s="1002"/>
      <c r="BQ122" s="1035">
        <v>15427023</v>
      </c>
      <c r="BR122" s="1036"/>
      <c r="BS122" s="1036"/>
      <c r="BT122" s="1036"/>
      <c r="BU122" s="1036"/>
      <c r="BV122" s="1036">
        <v>15035544</v>
      </c>
      <c r="BW122" s="1036"/>
      <c r="BX122" s="1036"/>
      <c r="BY122" s="1036"/>
      <c r="BZ122" s="1036"/>
      <c r="CA122" s="1036">
        <v>14655008</v>
      </c>
      <c r="CB122" s="1036"/>
      <c r="CC122" s="1036"/>
      <c r="CD122" s="1036"/>
      <c r="CE122" s="1036"/>
      <c r="CF122" s="1053">
        <v>150.4</v>
      </c>
      <c r="CG122" s="1054"/>
      <c r="CH122" s="1054"/>
      <c r="CI122" s="1054"/>
      <c r="CJ122" s="1054"/>
      <c r="CK122" s="1045"/>
      <c r="CL122" s="1046"/>
      <c r="CM122" s="1046"/>
      <c r="CN122" s="1046"/>
      <c r="CO122" s="1047"/>
      <c r="CP122" s="1055" t="s">
        <v>393</v>
      </c>
      <c r="CQ122" s="1056"/>
      <c r="CR122" s="1056"/>
      <c r="CS122" s="1056"/>
      <c r="CT122" s="1056"/>
      <c r="CU122" s="1056"/>
      <c r="CV122" s="1056"/>
      <c r="CW122" s="1056"/>
      <c r="CX122" s="1056"/>
      <c r="CY122" s="1056"/>
      <c r="CZ122" s="1056"/>
      <c r="DA122" s="1056"/>
      <c r="DB122" s="1056"/>
      <c r="DC122" s="1056"/>
      <c r="DD122" s="1056"/>
      <c r="DE122" s="1056"/>
      <c r="DF122" s="1057"/>
      <c r="DG122" s="961">
        <v>345187</v>
      </c>
      <c r="DH122" s="962"/>
      <c r="DI122" s="962"/>
      <c r="DJ122" s="962"/>
      <c r="DK122" s="962"/>
      <c r="DL122" s="962">
        <v>297243</v>
      </c>
      <c r="DM122" s="962"/>
      <c r="DN122" s="962"/>
      <c r="DO122" s="962"/>
      <c r="DP122" s="962"/>
      <c r="DQ122" s="962">
        <v>361843</v>
      </c>
      <c r="DR122" s="962"/>
      <c r="DS122" s="962"/>
      <c r="DT122" s="962"/>
      <c r="DU122" s="962"/>
      <c r="DV122" s="963">
        <v>3.7</v>
      </c>
      <c r="DW122" s="963"/>
      <c r="DX122" s="963"/>
      <c r="DY122" s="963"/>
      <c r="DZ122" s="964"/>
    </row>
    <row r="123" spans="1:130" s="230" customFormat="1" ht="26.25" customHeight="1" x14ac:dyDescent="0.2">
      <c r="A123" s="1093"/>
      <c r="B123" s="985"/>
      <c r="C123" s="958" t="s">
        <v>438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121</v>
      </c>
      <c r="AB123" s="995"/>
      <c r="AC123" s="995"/>
      <c r="AD123" s="995"/>
      <c r="AE123" s="996"/>
      <c r="AF123" s="997" t="s">
        <v>121</v>
      </c>
      <c r="AG123" s="995"/>
      <c r="AH123" s="995"/>
      <c r="AI123" s="995"/>
      <c r="AJ123" s="996"/>
      <c r="AK123" s="997" t="s">
        <v>121</v>
      </c>
      <c r="AL123" s="995"/>
      <c r="AM123" s="995"/>
      <c r="AN123" s="995"/>
      <c r="AO123" s="996"/>
      <c r="AP123" s="998" t="s">
        <v>121</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452</v>
      </c>
      <c r="BP123" s="1041"/>
      <c r="BQ123" s="1099">
        <v>22144667</v>
      </c>
      <c r="BR123" s="1100"/>
      <c r="BS123" s="1100"/>
      <c r="BT123" s="1100"/>
      <c r="BU123" s="1100"/>
      <c r="BV123" s="1100">
        <v>22372501</v>
      </c>
      <c r="BW123" s="1100"/>
      <c r="BX123" s="1100"/>
      <c r="BY123" s="1100"/>
      <c r="BZ123" s="1100"/>
      <c r="CA123" s="1100">
        <v>20807820</v>
      </c>
      <c r="CB123" s="1100"/>
      <c r="CC123" s="1100"/>
      <c r="CD123" s="1100"/>
      <c r="CE123" s="1100"/>
      <c r="CF123" s="1037"/>
      <c r="CG123" s="1038"/>
      <c r="CH123" s="1038"/>
      <c r="CI123" s="1038"/>
      <c r="CJ123" s="1039"/>
      <c r="CK123" s="1045"/>
      <c r="CL123" s="1046"/>
      <c r="CM123" s="1046"/>
      <c r="CN123" s="1046"/>
      <c r="CO123" s="1047"/>
      <c r="CP123" s="1055" t="s">
        <v>391</v>
      </c>
      <c r="CQ123" s="1056"/>
      <c r="CR123" s="1056"/>
      <c r="CS123" s="1056"/>
      <c r="CT123" s="1056"/>
      <c r="CU123" s="1056"/>
      <c r="CV123" s="1056"/>
      <c r="CW123" s="1056"/>
      <c r="CX123" s="1056"/>
      <c r="CY123" s="1056"/>
      <c r="CZ123" s="1056"/>
      <c r="DA123" s="1056"/>
      <c r="DB123" s="1056"/>
      <c r="DC123" s="1056"/>
      <c r="DD123" s="1056"/>
      <c r="DE123" s="1056"/>
      <c r="DF123" s="1057"/>
      <c r="DG123" s="994" t="s">
        <v>121</v>
      </c>
      <c r="DH123" s="995"/>
      <c r="DI123" s="995"/>
      <c r="DJ123" s="995"/>
      <c r="DK123" s="996"/>
      <c r="DL123" s="997" t="s">
        <v>121</v>
      </c>
      <c r="DM123" s="995"/>
      <c r="DN123" s="995"/>
      <c r="DO123" s="995"/>
      <c r="DP123" s="996"/>
      <c r="DQ123" s="997" t="s">
        <v>121</v>
      </c>
      <c r="DR123" s="995"/>
      <c r="DS123" s="995"/>
      <c r="DT123" s="995"/>
      <c r="DU123" s="996"/>
      <c r="DV123" s="998" t="s">
        <v>121</v>
      </c>
      <c r="DW123" s="999"/>
      <c r="DX123" s="999"/>
      <c r="DY123" s="999"/>
      <c r="DZ123" s="1000"/>
    </row>
    <row r="124" spans="1:130" s="230" customFormat="1" ht="26.25" customHeight="1" thickBot="1" x14ac:dyDescent="0.25">
      <c r="A124" s="1093"/>
      <c r="B124" s="985"/>
      <c r="C124" s="958" t="s">
        <v>441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121</v>
      </c>
      <c r="AB124" s="995"/>
      <c r="AC124" s="995"/>
      <c r="AD124" s="995"/>
      <c r="AE124" s="996"/>
      <c r="AF124" s="997" t="s">
        <v>121</v>
      </c>
      <c r="AG124" s="995"/>
      <c r="AH124" s="995"/>
      <c r="AI124" s="995"/>
      <c r="AJ124" s="996"/>
      <c r="AK124" s="997" t="s">
        <v>121</v>
      </c>
      <c r="AL124" s="995"/>
      <c r="AM124" s="995"/>
      <c r="AN124" s="995"/>
      <c r="AO124" s="996"/>
      <c r="AP124" s="998" t="s">
        <v>121</v>
      </c>
      <c r="AQ124" s="999"/>
      <c r="AR124" s="999"/>
      <c r="AS124" s="999"/>
      <c r="AT124" s="1000"/>
      <c r="AU124" s="1095" t="s">
        <v>453</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109.4</v>
      </c>
      <c r="BR124" s="1063"/>
      <c r="BS124" s="1063"/>
      <c r="BT124" s="1063"/>
      <c r="BU124" s="1063"/>
      <c r="BV124" s="1063">
        <v>98.5</v>
      </c>
      <c r="BW124" s="1063"/>
      <c r="BX124" s="1063"/>
      <c r="BY124" s="1063"/>
      <c r="BZ124" s="1063"/>
      <c r="CA124" s="1063">
        <v>97.9</v>
      </c>
      <c r="CB124" s="1063"/>
      <c r="CC124" s="1063"/>
      <c r="CD124" s="1063"/>
      <c r="CE124" s="1063"/>
      <c r="CF124" s="1064"/>
      <c r="CG124" s="1065"/>
      <c r="CH124" s="1065"/>
      <c r="CI124" s="1065"/>
      <c r="CJ124" s="1066"/>
      <c r="CK124" s="1048"/>
      <c r="CL124" s="1048"/>
      <c r="CM124" s="1048"/>
      <c r="CN124" s="1048"/>
      <c r="CO124" s="1049"/>
      <c r="CP124" s="1055" t="s">
        <v>454</v>
      </c>
      <c r="CQ124" s="1056"/>
      <c r="CR124" s="1056"/>
      <c r="CS124" s="1056"/>
      <c r="CT124" s="1056"/>
      <c r="CU124" s="1056"/>
      <c r="CV124" s="1056"/>
      <c r="CW124" s="1056"/>
      <c r="CX124" s="1056"/>
      <c r="CY124" s="1056"/>
      <c r="CZ124" s="1056"/>
      <c r="DA124" s="1056"/>
      <c r="DB124" s="1056"/>
      <c r="DC124" s="1056"/>
      <c r="DD124" s="1056"/>
      <c r="DE124" s="1056"/>
      <c r="DF124" s="1057"/>
      <c r="DG124" s="1040">
        <v>604</v>
      </c>
      <c r="DH124" s="1022"/>
      <c r="DI124" s="1022"/>
      <c r="DJ124" s="1022"/>
      <c r="DK124" s="1023"/>
      <c r="DL124" s="1021">
        <v>550</v>
      </c>
      <c r="DM124" s="1022"/>
      <c r="DN124" s="1022"/>
      <c r="DO124" s="1022"/>
      <c r="DP124" s="1023"/>
      <c r="DQ124" s="1021" t="s">
        <v>121</v>
      </c>
      <c r="DR124" s="1022"/>
      <c r="DS124" s="1022"/>
      <c r="DT124" s="1022"/>
      <c r="DU124" s="1023"/>
      <c r="DV124" s="1024" t="s">
        <v>121</v>
      </c>
      <c r="DW124" s="1025"/>
      <c r="DX124" s="1025"/>
      <c r="DY124" s="1025"/>
      <c r="DZ124" s="1026"/>
    </row>
    <row r="125" spans="1:130" s="230" customFormat="1" ht="26.25" customHeight="1" x14ac:dyDescent="0.2">
      <c r="A125" s="1093"/>
      <c r="B125" s="985"/>
      <c r="C125" s="958" t="s">
        <v>443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121</v>
      </c>
      <c r="AB125" s="995"/>
      <c r="AC125" s="995"/>
      <c r="AD125" s="995"/>
      <c r="AE125" s="996"/>
      <c r="AF125" s="997" t="s">
        <v>121</v>
      </c>
      <c r="AG125" s="995"/>
      <c r="AH125" s="995"/>
      <c r="AI125" s="995"/>
      <c r="AJ125" s="996"/>
      <c r="AK125" s="997" t="s">
        <v>121</v>
      </c>
      <c r="AL125" s="995"/>
      <c r="AM125" s="995"/>
      <c r="AN125" s="995"/>
      <c r="AO125" s="996"/>
      <c r="AP125" s="998" t="s">
        <v>121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455</v>
      </c>
      <c r="CL125" s="1043"/>
      <c r="CM125" s="1043"/>
      <c r="CN125" s="1043"/>
      <c r="CO125" s="1044"/>
      <c r="CP125" s="965" t="s">
        <v>456</v>
      </c>
      <c r="CQ125" s="933"/>
      <c r="CR125" s="933"/>
      <c r="CS125" s="933"/>
      <c r="CT125" s="933"/>
      <c r="CU125" s="933"/>
      <c r="CV125" s="933"/>
      <c r="CW125" s="933"/>
      <c r="CX125" s="933"/>
      <c r="CY125" s="933"/>
      <c r="CZ125" s="933"/>
      <c r="DA125" s="933"/>
      <c r="DB125" s="933"/>
      <c r="DC125" s="933"/>
      <c r="DD125" s="933"/>
      <c r="DE125" s="933"/>
      <c r="DF125" s="934"/>
      <c r="DG125" s="966" t="s">
        <v>121</v>
      </c>
      <c r="DH125" s="967"/>
      <c r="DI125" s="967"/>
      <c r="DJ125" s="967"/>
      <c r="DK125" s="967"/>
      <c r="DL125" s="967" t="s">
        <v>121</v>
      </c>
      <c r="DM125" s="967"/>
      <c r="DN125" s="967"/>
      <c r="DO125" s="967"/>
      <c r="DP125" s="967"/>
      <c r="DQ125" s="967" t="s">
        <v>121</v>
      </c>
      <c r="DR125" s="967"/>
      <c r="DS125" s="967"/>
      <c r="DT125" s="967"/>
      <c r="DU125" s="967"/>
      <c r="DV125" s="968" t="s">
        <v>121</v>
      </c>
      <c r="DW125" s="968"/>
      <c r="DX125" s="968"/>
      <c r="DY125" s="968"/>
      <c r="DZ125" s="969"/>
    </row>
    <row r="126" spans="1:130" s="230" customFormat="1" ht="26.25" customHeight="1" thickBot="1" x14ac:dyDescent="0.25">
      <c r="A126" s="1093"/>
      <c r="B126" s="985"/>
      <c r="C126" s="958" t="s">
        <v>445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121</v>
      </c>
      <c r="AB126" s="995"/>
      <c r="AC126" s="995"/>
      <c r="AD126" s="995"/>
      <c r="AE126" s="996"/>
      <c r="AF126" s="997" t="s">
        <v>121</v>
      </c>
      <c r="AG126" s="995"/>
      <c r="AH126" s="995"/>
      <c r="AI126" s="995"/>
      <c r="AJ126" s="996"/>
      <c r="AK126" s="997" t="s">
        <v>121</v>
      </c>
      <c r="AL126" s="995"/>
      <c r="AM126" s="995"/>
      <c r="AN126" s="995"/>
      <c r="AO126" s="996"/>
      <c r="AP126" s="998" t="s">
        <v>121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457</v>
      </c>
      <c r="CQ126" s="959"/>
      <c r="CR126" s="959"/>
      <c r="CS126" s="959"/>
      <c r="CT126" s="959"/>
      <c r="CU126" s="959"/>
      <c r="CV126" s="959"/>
      <c r="CW126" s="959"/>
      <c r="CX126" s="959"/>
      <c r="CY126" s="959"/>
      <c r="CZ126" s="959"/>
      <c r="DA126" s="959"/>
      <c r="DB126" s="959"/>
      <c r="DC126" s="959"/>
      <c r="DD126" s="959"/>
      <c r="DE126" s="959"/>
      <c r="DF126" s="960"/>
      <c r="DG126" s="961" t="s">
        <v>121</v>
      </c>
      <c r="DH126" s="962"/>
      <c r="DI126" s="962"/>
      <c r="DJ126" s="962"/>
      <c r="DK126" s="962"/>
      <c r="DL126" s="962" t="s">
        <v>121</v>
      </c>
      <c r="DM126" s="962"/>
      <c r="DN126" s="962"/>
      <c r="DO126" s="962"/>
      <c r="DP126" s="962"/>
      <c r="DQ126" s="962" t="s">
        <v>121</v>
      </c>
      <c r="DR126" s="962"/>
      <c r="DS126" s="962"/>
      <c r="DT126" s="962"/>
      <c r="DU126" s="962"/>
      <c r="DV126" s="963" t="s">
        <v>121</v>
      </c>
      <c r="DW126" s="963"/>
      <c r="DX126" s="963"/>
      <c r="DY126" s="963"/>
      <c r="DZ126" s="964"/>
    </row>
    <row r="127" spans="1:130" s="230" customFormat="1" ht="26.25" customHeight="1" x14ac:dyDescent="0.2">
      <c r="A127" s="1094"/>
      <c r="B127" s="987"/>
      <c r="C127" s="1009" t="s">
        <v>458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121</v>
      </c>
      <c r="AB127" s="995"/>
      <c r="AC127" s="995"/>
      <c r="AD127" s="995"/>
      <c r="AE127" s="996"/>
      <c r="AF127" s="997" t="s">
        <v>121</v>
      </c>
      <c r="AG127" s="995"/>
      <c r="AH127" s="995"/>
      <c r="AI127" s="995"/>
      <c r="AJ127" s="996"/>
      <c r="AK127" s="997" t="s">
        <v>121</v>
      </c>
      <c r="AL127" s="995"/>
      <c r="AM127" s="995"/>
      <c r="AN127" s="995"/>
      <c r="AO127" s="996"/>
      <c r="AP127" s="998" t="s">
        <v>121</v>
      </c>
      <c r="AQ127" s="999"/>
      <c r="AR127" s="999"/>
      <c r="AS127" s="999"/>
      <c r="AT127" s="1000"/>
      <c r="AU127" s="232"/>
      <c r="AV127" s="232"/>
      <c r="AW127" s="232"/>
      <c r="AX127" s="1067" t="s">
        <v>459</v>
      </c>
      <c r="AY127" s="1068"/>
      <c r="AZ127" s="1068"/>
      <c r="BA127" s="1068"/>
      <c r="BB127" s="1068"/>
      <c r="BC127" s="1068"/>
      <c r="BD127" s="1068"/>
      <c r="BE127" s="1069"/>
      <c r="BF127" s="1070" t="s">
        <v>460</v>
      </c>
      <c r="BG127" s="1068"/>
      <c r="BH127" s="1068"/>
      <c r="BI127" s="1068"/>
      <c r="BJ127" s="1068"/>
      <c r="BK127" s="1068"/>
      <c r="BL127" s="1069"/>
      <c r="BM127" s="1070" t="s">
        <v>461</v>
      </c>
      <c r="BN127" s="1068"/>
      <c r="BO127" s="1068"/>
      <c r="BP127" s="1068"/>
      <c r="BQ127" s="1068"/>
      <c r="BR127" s="1068"/>
      <c r="BS127" s="1069"/>
      <c r="BT127" s="1070" t="s">
        <v>462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463</v>
      </c>
      <c r="CQ127" s="959"/>
      <c r="CR127" s="959"/>
      <c r="CS127" s="959"/>
      <c r="CT127" s="959"/>
      <c r="CU127" s="959"/>
      <c r="CV127" s="959"/>
      <c r="CW127" s="959"/>
      <c r="CX127" s="959"/>
      <c r="CY127" s="959"/>
      <c r="CZ127" s="959"/>
      <c r="DA127" s="959"/>
      <c r="DB127" s="959"/>
      <c r="DC127" s="959"/>
      <c r="DD127" s="959"/>
      <c r="DE127" s="959"/>
      <c r="DF127" s="960"/>
      <c r="DG127" s="961" t="s">
        <v>121</v>
      </c>
      <c r="DH127" s="962"/>
      <c r="DI127" s="962"/>
      <c r="DJ127" s="962"/>
      <c r="DK127" s="962"/>
      <c r="DL127" s="962" t="s">
        <v>121</v>
      </c>
      <c r="DM127" s="962"/>
      <c r="DN127" s="962"/>
      <c r="DO127" s="962"/>
      <c r="DP127" s="962"/>
      <c r="DQ127" s="962" t="s">
        <v>121</v>
      </c>
      <c r="DR127" s="962"/>
      <c r="DS127" s="962"/>
      <c r="DT127" s="962"/>
      <c r="DU127" s="962"/>
      <c r="DV127" s="963" t="s">
        <v>121</v>
      </c>
      <c r="DW127" s="963"/>
      <c r="DX127" s="963"/>
      <c r="DY127" s="963"/>
      <c r="DZ127" s="964"/>
    </row>
    <row r="128" spans="1:130" s="230" customFormat="1" ht="26.25" customHeight="1" thickBot="1" x14ac:dyDescent="0.25">
      <c r="A128" s="1077" t="s">
        <v>464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465</v>
      </c>
      <c r="X128" s="1079"/>
      <c r="Y128" s="1079"/>
      <c r="Z128" s="1080"/>
      <c r="AA128" s="1081">
        <v>145696</v>
      </c>
      <c r="AB128" s="1082"/>
      <c r="AC128" s="1082"/>
      <c r="AD128" s="1082"/>
      <c r="AE128" s="1083"/>
      <c r="AF128" s="1084">
        <v>155091</v>
      </c>
      <c r="AG128" s="1082"/>
      <c r="AH128" s="1082"/>
      <c r="AI128" s="1082"/>
      <c r="AJ128" s="1083"/>
      <c r="AK128" s="1084">
        <v>194913</v>
      </c>
      <c r="AL128" s="1082"/>
      <c r="AM128" s="1082"/>
      <c r="AN128" s="1082"/>
      <c r="AO128" s="1083"/>
      <c r="AP128" s="1085"/>
      <c r="AQ128" s="1086"/>
      <c r="AR128" s="1086"/>
      <c r="AS128" s="1086"/>
      <c r="AT128" s="1087"/>
      <c r="AU128" s="232"/>
      <c r="AV128" s="232"/>
      <c r="AW128" s="232"/>
      <c r="AX128" s="932" t="s">
        <v>466</v>
      </c>
      <c r="AY128" s="933"/>
      <c r="AZ128" s="933"/>
      <c r="BA128" s="933"/>
      <c r="BB128" s="933"/>
      <c r="BC128" s="933"/>
      <c r="BD128" s="933"/>
      <c r="BE128" s="934"/>
      <c r="BF128" s="1088" t="s">
        <v>121</v>
      </c>
      <c r="BG128" s="1089"/>
      <c r="BH128" s="1089"/>
      <c r="BI128" s="1089"/>
      <c r="BJ128" s="1089"/>
      <c r="BK128" s="1089"/>
      <c r="BL128" s="1090"/>
      <c r="BM128" s="1088">
        <v>13.2</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467</v>
      </c>
      <c r="CQ128" s="762"/>
      <c r="CR128" s="762"/>
      <c r="CS128" s="762"/>
      <c r="CT128" s="762"/>
      <c r="CU128" s="762"/>
      <c r="CV128" s="762"/>
      <c r="CW128" s="762"/>
      <c r="CX128" s="762"/>
      <c r="CY128" s="762"/>
      <c r="CZ128" s="762"/>
      <c r="DA128" s="762"/>
      <c r="DB128" s="762"/>
      <c r="DC128" s="762"/>
      <c r="DD128" s="762"/>
      <c r="DE128" s="762"/>
      <c r="DF128" s="1072"/>
      <c r="DG128" s="1073" t="s">
        <v>121</v>
      </c>
      <c r="DH128" s="1074"/>
      <c r="DI128" s="1074"/>
      <c r="DJ128" s="1074"/>
      <c r="DK128" s="1074"/>
      <c r="DL128" s="1074">
        <v>1924</v>
      </c>
      <c r="DM128" s="1074"/>
      <c r="DN128" s="1074"/>
      <c r="DO128" s="1074"/>
      <c r="DP128" s="1074"/>
      <c r="DQ128" s="1074">
        <v>2050</v>
      </c>
      <c r="DR128" s="1074"/>
      <c r="DS128" s="1074"/>
      <c r="DT128" s="1074"/>
      <c r="DU128" s="1074"/>
      <c r="DV128" s="1075">
        <v>0</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468</v>
      </c>
      <c r="X129" s="1107"/>
      <c r="Y129" s="1107"/>
      <c r="Z129" s="1108"/>
      <c r="AA129" s="994">
        <v>11034691</v>
      </c>
      <c r="AB129" s="995"/>
      <c r="AC129" s="995"/>
      <c r="AD129" s="995"/>
      <c r="AE129" s="996"/>
      <c r="AF129" s="997">
        <v>10732262</v>
      </c>
      <c r="AG129" s="995"/>
      <c r="AH129" s="995"/>
      <c r="AI129" s="995"/>
      <c r="AJ129" s="996"/>
      <c r="AK129" s="997">
        <v>10891661</v>
      </c>
      <c r="AL129" s="995"/>
      <c r="AM129" s="995"/>
      <c r="AN129" s="995"/>
      <c r="AO129" s="996"/>
      <c r="AP129" s="1109"/>
      <c r="AQ129" s="1110"/>
      <c r="AR129" s="1110"/>
      <c r="AS129" s="1110"/>
      <c r="AT129" s="1111"/>
      <c r="AU129" s="233"/>
      <c r="AV129" s="233"/>
      <c r="AW129" s="233"/>
      <c r="AX129" s="1101" t="s">
        <v>469</v>
      </c>
      <c r="AY129" s="959"/>
      <c r="AZ129" s="959"/>
      <c r="BA129" s="959"/>
      <c r="BB129" s="959"/>
      <c r="BC129" s="959"/>
      <c r="BD129" s="959"/>
      <c r="BE129" s="960"/>
      <c r="BF129" s="1102" t="s">
        <v>121</v>
      </c>
      <c r="BG129" s="1103"/>
      <c r="BH129" s="1103"/>
      <c r="BI129" s="1103"/>
      <c r="BJ129" s="1103"/>
      <c r="BK129" s="1103"/>
      <c r="BL129" s="1104"/>
      <c r="BM129" s="1102">
        <v>18.2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470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471</v>
      </c>
      <c r="X130" s="1107"/>
      <c r="Y130" s="1107"/>
      <c r="Z130" s="1108"/>
      <c r="AA130" s="994">
        <v>1162223</v>
      </c>
      <c r="AB130" s="995"/>
      <c r="AC130" s="995"/>
      <c r="AD130" s="995"/>
      <c r="AE130" s="996"/>
      <c r="AF130" s="997">
        <v>1163137</v>
      </c>
      <c r="AG130" s="995"/>
      <c r="AH130" s="995"/>
      <c r="AI130" s="995"/>
      <c r="AJ130" s="996"/>
      <c r="AK130" s="997">
        <v>1145531</v>
      </c>
      <c r="AL130" s="995"/>
      <c r="AM130" s="995"/>
      <c r="AN130" s="995"/>
      <c r="AO130" s="996"/>
      <c r="AP130" s="1109"/>
      <c r="AQ130" s="1110"/>
      <c r="AR130" s="1110"/>
      <c r="AS130" s="1110"/>
      <c r="AT130" s="1111"/>
      <c r="AU130" s="233"/>
      <c r="AV130" s="233"/>
      <c r="AW130" s="233"/>
      <c r="AX130" s="1101" t="s">
        <v>472</v>
      </c>
      <c r="AY130" s="959"/>
      <c r="AZ130" s="959"/>
      <c r="BA130" s="959"/>
      <c r="BB130" s="959"/>
      <c r="BC130" s="959"/>
      <c r="BD130" s="959"/>
      <c r="BE130" s="960"/>
      <c r="BF130" s="1137">
        <v>12.6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473</v>
      </c>
      <c r="X131" s="1144"/>
      <c r="Y131" s="1144"/>
      <c r="Z131" s="1145"/>
      <c r="AA131" s="1040">
        <v>9872468</v>
      </c>
      <c r="AB131" s="1022"/>
      <c r="AC131" s="1022"/>
      <c r="AD131" s="1022"/>
      <c r="AE131" s="1023"/>
      <c r="AF131" s="1021">
        <v>9569125</v>
      </c>
      <c r="AG131" s="1022"/>
      <c r="AH131" s="1022"/>
      <c r="AI131" s="1022"/>
      <c r="AJ131" s="1023"/>
      <c r="AK131" s="1021">
        <v>9746130</v>
      </c>
      <c r="AL131" s="1022"/>
      <c r="AM131" s="1022"/>
      <c r="AN131" s="1022"/>
      <c r="AO131" s="1023"/>
      <c r="AP131" s="1146"/>
      <c r="AQ131" s="1147"/>
      <c r="AR131" s="1147"/>
      <c r="AS131" s="1147"/>
      <c r="AT131" s="1148"/>
      <c r="AU131" s="233"/>
      <c r="AV131" s="233"/>
      <c r="AW131" s="233"/>
      <c r="AX131" s="1119" t="s">
        <v>474</v>
      </c>
      <c r="AY131" s="762"/>
      <c r="AZ131" s="762"/>
      <c r="BA131" s="762"/>
      <c r="BB131" s="762"/>
      <c r="BC131" s="762"/>
      <c r="BD131" s="762"/>
      <c r="BE131" s="1072"/>
      <c r="BF131" s="1120">
        <v>97.9</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476</v>
      </c>
      <c r="W132" s="1130"/>
      <c r="X132" s="1130"/>
      <c r="Y132" s="1130"/>
      <c r="Z132" s="1131"/>
      <c r="AA132" s="1132">
        <v>11.556836649999999</v>
      </c>
      <c r="AB132" s="1133"/>
      <c r="AC132" s="1133"/>
      <c r="AD132" s="1133"/>
      <c r="AE132" s="1134"/>
      <c r="AF132" s="1135">
        <v>12.6183324</v>
      </c>
      <c r="AG132" s="1133"/>
      <c r="AH132" s="1133"/>
      <c r="AI132" s="1133"/>
      <c r="AJ132" s="1134"/>
      <c r="AK132" s="1135">
        <v>13.7283414</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477</v>
      </c>
      <c r="W133" s="1113"/>
      <c r="X133" s="1113"/>
      <c r="Y133" s="1113"/>
      <c r="Z133" s="1114"/>
      <c r="AA133" s="1115">
        <v>11</v>
      </c>
      <c r="AB133" s="1116"/>
      <c r="AC133" s="1116"/>
      <c r="AD133" s="1116"/>
      <c r="AE133" s="1117"/>
      <c r="AF133" s="1115">
        <v>11.6</v>
      </c>
      <c r="AG133" s="1116"/>
      <c r="AH133" s="1116"/>
      <c r="AI133" s="1116"/>
      <c r="AJ133" s="1117"/>
      <c r="AK133" s="1115">
        <v>12.6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VWNdztuqqtg9Kdi1ieA+faWJs+tIvMuPs5rD01OCqwVBiffDQz+DNR4UTEwYAddPeQ3BKfrTVa1/iTzaytJWTg==" saltValue="r53w1M6GYpPY22UtTvLir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478</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KQY9TCDgrHqV8O8EYReKn1CA7lIX92t7nM4xEs0npE4v35Gyqfq7X1rDPFZMsfyC8fUyRWWgi3QcCLfgIm/4OQ==" saltValue="UruWYQGILTO1JRJC+npvc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g5SodWb7/vvg5n/iDmZeKICXhaSp1osBLt6Ce/GTTk8aLQ+G3gMjKFwvEeXie9ptsp+V9a5OZ3gsXAkXpscVyw==" saltValue="zVmszQtf0e8+jFz4mTbgrg=="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Z73"/>
  <sheetViews>
    <sheetView showGridLines="0" view="pageBreakPreview" zoomScale="75" zoomScaleSheetLayoutView="75"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481</v>
      </c>
      <c r="AP7" s="272"/>
      <c r="AQ7" s="273" t="s">
        <v>482</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483</v>
      </c>
      <c r="AQ8" s="279" t="s">
        <v>484</v>
      </c>
      <c r="AR8" s="280" t="s">
        <v>485</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486</v>
      </c>
      <c r="AL9" s="1153"/>
      <c r="AM9" s="1153"/>
      <c r="AN9" s="1154"/>
      <c r="AO9" s="281">
        <v>2944282</v>
      </c>
      <c r="AP9" s="281">
        <v>72240</v>
      </c>
      <c r="AQ9" s="282">
        <v>90328</v>
      </c>
      <c r="AR9" s="283">
        <v>-20</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487</v>
      </c>
      <c r="AL10" s="1153"/>
      <c r="AM10" s="1153"/>
      <c r="AN10" s="1154"/>
      <c r="AO10" s="284">
        <v>13734</v>
      </c>
      <c r="AP10" s="284">
        <v>337</v>
      </c>
      <c r="AQ10" s="285">
        <v>7878</v>
      </c>
      <c r="AR10" s="286">
        <v>-95.7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488</v>
      </c>
      <c r="AL11" s="1153"/>
      <c r="AM11" s="1153"/>
      <c r="AN11" s="1154"/>
      <c r="AO11" s="284">
        <v>255618</v>
      </c>
      <c r="AP11" s="284">
        <v>6272</v>
      </c>
      <c r="AQ11" s="285">
        <v>2111</v>
      </c>
      <c r="AR11" s="286">
        <v>197.1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489</v>
      </c>
      <c r="AL12" s="1153"/>
      <c r="AM12" s="1153"/>
      <c r="AN12" s="1154"/>
      <c r="AO12" s="284" t="s">
        <v>490</v>
      </c>
      <c r="AP12" s="284" t="s">
        <v>490</v>
      </c>
      <c r="AQ12" s="285">
        <v>26</v>
      </c>
      <c r="AR12" s="286" t="s">
        <v>490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491</v>
      </c>
      <c r="AL13" s="1153"/>
      <c r="AM13" s="1153"/>
      <c r="AN13" s="1154"/>
      <c r="AO13" s="284">
        <v>98122</v>
      </c>
      <c r="AP13" s="284">
        <v>2407</v>
      </c>
      <c r="AQ13" s="285">
        <v>2999</v>
      </c>
      <c r="AR13" s="286">
        <v>-19.7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492</v>
      </c>
      <c r="AL14" s="1153"/>
      <c r="AM14" s="1153"/>
      <c r="AN14" s="1154"/>
      <c r="AO14" s="284">
        <v>79585</v>
      </c>
      <c r="AP14" s="284">
        <v>1953</v>
      </c>
      <c r="AQ14" s="285">
        <v>1839</v>
      </c>
      <c r="AR14" s="286">
        <v>6.2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493</v>
      </c>
      <c r="AL15" s="1156"/>
      <c r="AM15" s="1156"/>
      <c r="AN15" s="1157"/>
      <c r="AO15" s="284">
        <v>-180672</v>
      </c>
      <c r="AP15" s="284">
        <v>-4433</v>
      </c>
      <c r="AQ15" s="285">
        <v>-5426</v>
      </c>
      <c r="AR15" s="286">
        <v>-18.3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3210669</v>
      </c>
      <c r="AP16" s="284">
        <v>78776</v>
      </c>
      <c r="AQ16" s="285">
        <v>99756</v>
      </c>
      <c r="AR16" s="286">
        <v>-21</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498</v>
      </c>
      <c r="AL21" s="1159"/>
      <c r="AM21" s="1159"/>
      <c r="AN21" s="1160"/>
      <c r="AO21" s="297">
        <v>7.61</v>
      </c>
      <c r="AP21" s="298">
        <v>9.01</v>
      </c>
      <c r="AQ21" s="299">
        <v>-1.4</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499</v>
      </c>
      <c r="AL22" s="1159"/>
      <c r="AM22" s="1159"/>
      <c r="AN22" s="1160"/>
      <c r="AO22" s="302">
        <v>97.5</v>
      </c>
      <c r="AP22" s="303">
        <v>97.5</v>
      </c>
      <c r="AQ22" s="304">
        <v>0</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500</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481</v>
      </c>
      <c r="AP30" s="272"/>
      <c r="AQ30" s="273" t="s">
        <v>482</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483</v>
      </c>
      <c r="AQ31" s="279" t="s">
        <v>484</v>
      </c>
      <c r="AR31" s="280" t="s">
        <v>485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503</v>
      </c>
      <c r="AL32" s="1167"/>
      <c r="AM32" s="1167"/>
      <c r="AN32" s="1168"/>
      <c r="AO32" s="312">
        <v>2189055</v>
      </c>
      <c r="AP32" s="312">
        <v>53710</v>
      </c>
      <c r="AQ32" s="313">
        <v>56025</v>
      </c>
      <c r="AR32" s="314">
        <v>-4.0999999999999996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504</v>
      </c>
      <c r="AL33" s="1167"/>
      <c r="AM33" s="1167"/>
      <c r="AN33" s="1168"/>
      <c r="AO33" s="312" t="s">
        <v>490</v>
      </c>
      <c r="AP33" s="312" t="s">
        <v>490</v>
      </c>
      <c r="AQ33" s="313" t="s">
        <v>490</v>
      </c>
      <c r="AR33" s="314" t="s">
        <v>490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505</v>
      </c>
      <c r="AL34" s="1167"/>
      <c r="AM34" s="1167"/>
      <c r="AN34" s="1168"/>
      <c r="AO34" s="312" t="s">
        <v>490</v>
      </c>
      <c r="AP34" s="312" t="s">
        <v>490</v>
      </c>
      <c r="AQ34" s="313" t="s">
        <v>490</v>
      </c>
      <c r="AR34" s="314" t="s">
        <v>490</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506</v>
      </c>
      <c r="AL35" s="1167"/>
      <c r="AM35" s="1167"/>
      <c r="AN35" s="1168"/>
      <c r="AO35" s="312">
        <v>403892</v>
      </c>
      <c r="AP35" s="312">
        <v>9910</v>
      </c>
      <c r="AQ35" s="313">
        <v>18604</v>
      </c>
      <c r="AR35" s="314">
        <v>-46.7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507</v>
      </c>
      <c r="AL36" s="1167"/>
      <c r="AM36" s="1167"/>
      <c r="AN36" s="1168"/>
      <c r="AO36" s="312">
        <v>85479</v>
      </c>
      <c r="AP36" s="312">
        <v>2097</v>
      </c>
      <c r="AQ36" s="313">
        <v>2667</v>
      </c>
      <c r="AR36" s="314">
        <v>-21.4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508</v>
      </c>
      <c r="AL37" s="1167"/>
      <c r="AM37" s="1167"/>
      <c r="AN37" s="1168"/>
      <c r="AO37" s="312" t="s">
        <v>490</v>
      </c>
      <c r="AP37" s="312" t="s">
        <v>490</v>
      </c>
      <c r="AQ37" s="313">
        <v>441</v>
      </c>
      <c r="AR37" s="314" t="s">
        <v>490</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509</v>
      </c>
      <c r="AL38" s="1170"/>
      <c r="AM38" s="1170"/>
      <c r="AN38" s="1171"/>
      <c r="AO38" s="315" t="s">
        <v>490</v>
      </c>
      <c r="AP38" s="315" t="s">
        <v>490</v>
      </c>
      <c r="AQ38" s="316">
        <v>6</v>
      </c>
      <c r="AR38" s="304" t="s">
        <v>490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510</v>
      </c>
      <c r="AL39" s="1170"/>
      <c r="AM39" s="1170"/>
      <c r="AN39" s="1171"/>
      <c r="AO39" s="312">
        <v>-194913</v>
      </c>
      <c r="AP39" s="312">
        <v>-4782</v>
      </c>
      <c r="AQ39" s="313">
        <v>-4261</v>
      </c>
      <c r="AR39" s="314">
        <v>12.2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511</v>
      </c>
      <c r="AL40" s="1167"/>
      <c r="AM40" s="1167"/>
      <c r="AN40" s="1168"/>
      <c r="AO40" s="312">
        <v>-1145531</v>
      </c>
      <c r="AP40" s="312">
        <v>-28106</v>
      </c>
      <c r="AQ40" s="313">
        <v>-49695</v>
      </c>
      <c r="AR40" s="314">
        <v>-43.4</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1337982</v>
      </c>
      <c r="AP41" s="312">
        <v>32828</v>
      </c>
      <c r="AQ41" s="313">
        <v>23786</v>
      </c>
      <c r="AR41" s="314">
        <v>38</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481</v>
      </c>
      <c r="AN49" s="1163" t="s">
        <v>514</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515</v>
      </c>
      <c r="AO50" s="329" t="s">
        <v>516</v>
      </c>
      <c r="AP50" s="330" t="s">
        <v>517</v>
      </c>
      <c r="AQ50" s="331" t="s">
        <v>518</v>
      </c>
      <c r="AR50" s="332" t="s">
        <v>519</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4215987</v>
      </c>
      <c r="AN51" s="334">
        <v>97599</v>
      </c>
      <c r="AO51" s="335">
        <v>-10.3</v>
      </c>
      <c r="AP51" s="336">
        <v>74581</v>
      </c>
      <c r="AQ51" s="337">
        <v>7</v>
      </c>
      <c r="AR51" s="338">
        <v>-17.3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2153700</v>
      </c>
      <c r="AN52" s="342">
        <v>49858</v>
      </c>
      <c r="AO52" s="343">
        <v>9.8000000000000007</v>
      </c>
      <c r="AP52" s="344">
        <v>41563</v>
      </c>
      <c r="AQ52" s="345">
        <v>6.8</v>
      </c>
      <c r="AR52" s="346">
        <v>3</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4342160</v>
      </c>
      <c r="AN53" s="334">
        <v>101807</v>
      </c>
      <c r="AO53" s="335">
        <v>4.3</v>
      </c>
      <c r="AP53" s="336">
        <v>76347</v>
      </c>
      <c r="AQ53" s="337">
        <v>2.4</v>
      </c>
      <c r="AR53" s="338">
        <v>1.9</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2134268</v>
      </c>
      <c r="AN54" s="342">
        <v>50040</v>
      </c>
      <c r="AO54" s="343">
        <v>0.4</v>
      </c>
      <c r="AP54" s="344">
        <v>41762</v>
      </c>
      <c r="AQ54" s="345">
        <v>0.5</v>
      </c>
      <c r="AR54" s="346">
        <v>-0.1</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4528279</v>
      </c>
      <c r="AN55" s="334">
        <v>107898</v>
      </c>
      <c r="AO55" s="335">
        <v>6</v>
      </c>
      <c r="AP55" s="336">
        <v>69604</v>
      </c>
      <c r="AQ55" s="337">
        <v>-8.8000000000000007</v>
      </c>
      <c r="AR55" s="338">
        <v>14.8</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1462613</v>
      </c>
      <c r="AN56" s="342">
        <v>34851</v>
      </c>
      <c r="AO56" s="343">
        <v>-30.4</v>
      </c>
      <c r="AP56" s="344">
        <v>36247</v>
      </c>
      <c r="AQ56" s="345">
        <v>-13.2</v>
      </c>
      <c r="AR56" s="346">
        <v>-17.2</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1991550</v>
      </c>
      <c r="AN57" s="334">
        <v>48049</v>
      </c>
      <c r="AO57" s="335">
        <v>-55.5</v>
      </c>
      <c r="AP57" s="336">
        <v>68410</v>
      </c>
      <c r="AQ57" s="337">
        <v>-1.7</v>
      </c>
      <c r="AR57" s="338">
        <v>-53.8</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1340791</v>
      </c>
      <c r="AN58" s="342">
        <v>32349</v>
      </c>
      <c r="AO58" s="343">
        <v>-7.2</v>
      </c>
      <c r="AP58" s="344">
        <v>35086</v>
      </c>
      <c r="AQ58" s="345">
        <v>-3.2</v>
      </c>
      <c r="AR58" s="346">
        <v>-4</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2622613</v>
      </c>
      <c r="AN59" s="334">
        <v>64348</v>
      </c>
      <c r="AO59" s="335">
        <v>33.9</v>
      </c>
      <c r="AP59" s="336">
        <v>73019</v>
      </c>
      <c r="AQ59" s="337">
        <v>6.7</v>
      </c>
      <c r="AR59" s="338">
        <v>27.2</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1513066</v>
      </c>
      <c r="AN60" s="342">
        <v>37124</v>
      </c>
      <c r="AO60" s="343">
        <v>14.8</v>
      </c>
      <c r="AP60" s="344">
        <v>39427</v>
      </c>
      <c r="AQ60" s="345">
        <v>12.4</v>
      </c>
      <c r="AR60" s="346">
        <v>2.4</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3540118</v>
      </c>
      <c r="AN61" s="349">
        <v>83940</v>
      </c>
      <c r="AO61" s="350">
        <v>-4.3</v>
      </c>
      <c r="AP61" s="351">
        <v>72392</v>
      </c>
      <c r="AQ61" s="352">
        <v>1.1000000000000001</v>
      </c>
      <c r="AR61" s="338">
        <v>-5.4</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1720888</v>
      </c>
      <c r="AN62" s="342">
        <v>40844</v>
      </c>
      <c r="AO62" s="343">
        <v>-2.5</v>
      </c>
      <c r="AP62" s="344">
        <v>38817</v>
      </c>
      <c r="AQ62" s="345">
        <v>0.7</v>
      </c>
      <c r="AR62" s="346">
        <v>-3.2</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ByrLveddhnv3sGeEqB8QckDdEgEc5qDjc7LgaVrUIxH3cgcYXC2fxaYso6jqZmJP/wCso1o7LyhFeO1YyY/9Fg==" saltValue="JCuzM1/OvDk73nnAAACYI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478</v>
      </c>
    </row>
    <row r="120" spans="125:125" ht="13.5" hidden="1" customHeight="1" x14ac:dyDescent="0.2"/>
    <row r="121" spans="125:125" ht="13.5" hidden="1" customHeight="1" x14ac:dyDescent="0.2">
      <c r="DU121" s="259"/>
    </row>
  </sheetData>
  <sheetProtection algorithmName="SHA-512" hashValue="Pnnh1T++dWPtdSNmsvEcOvYrNszJKhUCx9UBNw35KmDlPgbtO4t9dy6LQP4Apwp9b5PdBKT7D6uLKoF1OcCMTw==" saltValue="Sukaje9t8UM9UwFHsDmq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478</v>
      </c>
    </row>
  </sheetData>
  <sheetProtection algorithmName="SHA-512" hashValue="9vj5sy1wax2cVPTBhWnalrejlI4I/sMuqklbOhiiH5kKcH0OINH0r1cHyy72lRYM6Qsr5szpukiOAtKWxLS1Mw==" saltValue="lEsoGb+KA5zsnIGiD+Trg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0000"/>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75" t="s">
        <v>3</v>
      </c>
      <c r="D47" s="1175"/>
      <c r="E47" s="1176"/>
      <c r="F47" s="11">
        <v>11.39</v>
      </c>
      <c r="G47" s="12">
        <v>14.88</v>
      </c>
      <c r="H47" s="12">
        <v>18.59</v>
      </c>
      <c r="I47" s="12">
        <v>25.85</v>
      </c>
      <c r="J47" s="13">
        <v>18.899999999999999</v>
      </c>
    </row>
    <row r="48" spans="2:10" ht="57.75" customHeight="1" x14ac:dyDescent="0.2">
      <c r="B48" s="14"/>
      <c r="C48" s="1177" t="s">
        <v>4</v>
      </c>
      <c r="D48" s="1177"/>
      <c r="E48" s="1178"/>
      <c r="F48" s="15">
        <v>6.57</v>
      </c>
      <c r="G48" s="16">
        <v>8.23</v>
      </c>
      <c r="H48" s="16">
        <v>8.69</v>
      </c>
      <c r="I48" s="16">
        <v>9.27</v>
      </c>
      <c r="J48" s="17">
        <v>6.02</v>
      </c>
    </row>
    <row r="49" spans="2:10" ht="57.75" customHeight="1" thickBot="1" x14ac:dyDescent="0.25">
      <c r="B49" s="18"/>
      <c r="C49" s="1179" t="s">
        <v>5</v>
      </c>
      <c r="D49" s="1179"/>
      <c r="E49" s="1180"/>
      <c r="F49" s="19" t="s">
        <v>533</v>
      </c>
      <c r="G49" s="20">
        <v>5.78</v>
      </c>
      <c r="H49" s="20">
        <v>5.35</v>
      </c>
      <c r="I49" s="20">
        <v>7.07</v>
      </c>
      <c r="J49" s="21" t="s">
        <v>534</v>
      </c>
    </row>
    <row r="50" spans="2:10" ht="13" x14ac:dyDescent="0.2"/>
  </sheetData>
  <sheetProtection algorithmName="SHA-512" hashValue="kr9jlnTt5M8/45k+feDdoddHz3io6d0UOcBm3LY/wFj1lDiUDtTDom5HKOKSpnRPgWIFbboKyRoHpPMLMaXBBQ==" saltValue="ZAqB+0BIvQns0tIIcbu1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北茨城市</cp:lastModifiedBy>
  <cp:lastPrinted>2025-09-24T23:35:08Z</cp:lastPrinted>
  <dcterms:created xsi:type="dcterms:W3CDTF">2025-02-19T01:07:35Z</dcterms:created>
  <dcterms:modified xsi:type="dcterms:W3CDTF">2025-09-24T23:35:53Z</dcterms:modified>
  <cp:category/>
</cp:coreProperties>
</file>